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ationfarp.sharepoint.com/sites/SecrtariatFARP/Documents partages/6. CURSUS/6.2 ASPEA/1_CURSUS ASPEA-FARP 2025/ASPEA-FARP Modèles/"/>
    </mc:Choice>
  </mc:AlternateContent>
  <xr:revisionPtr revIDLastSave="1" documentId="13_ncr:1_{AD162951-B4EF-B24D-9EA9-8D8A52DBCEF1}" xr6:coauthVersionLast="47" xr6:coauthVersionMax="47" xr10:uidLastSave="{2A3E69B9-7AA1-6642-9166-4E145C939DDC}"/>
  <bookViews>
    <workbookView xWindow="820" yWindow="1020" windowWidth="21580" windowHeight="15320" activeTab="3" xr2:uid="{AD24B67C-D9E3-4A4E-8220-13EBCE437E12}"/>
  </bookViews>
  <sheets>
    <sheet name="Consignes" sheetId="7" r:id="rId1"/>
    <sheet name="Données personnelles" sheetId="1" r:id="rId2"/>
    <sheet name="Pratique prof" sheetId="2" r:id="rId3"/>
    <sheet name="Connaissances et savoir-faire" sheetId="3" r:id="rId4"/>
    <sheet name="Supervision" sheetId="5" r:id="rId5"/>
    <sheet name="Colloques - Rapport cas - Rech." sheetId="6" r:id="rId6"/>
  </sheets>
  <definedNames>
    <definedName name="_Toc31806643" localSheetId="0">Consignes!#REF!</definedName>
    <definedName name="_Toc31806644" localSheetId="0">Consignes!#REF!</definedName>
    <definedName name="_Toc54296143" localSheetId="0">Consignes!#REF!</definedName>
    <definedName name="_xlnm.Print_Area" localSheetId="1">'Données personnelles'!$A$1:$B$27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/>
  <c r="C3" i="5"/>
  <c r="C1" i="5" s="1"/>
  <c r="F1" i="6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7" i="2"/>
  <c r="J1" i="2" s="1"/>
  <c r="L3" i="3"/>
  <c r="K3" i="3"/>
  <c r="J3" i="3"/>
  <c r="I3" i="3"/>
  <c r="H3" i="3"/>
  <c r="G3" i="5"/>
  <c r="F3" i="5"/>
  <c r="F1" i="5" s="1"/>
  <c r="I1" i="5" s="1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7" i="5"/>
  <c r="F7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8" i="5"/>
  <c r="H7" i="2"/>
  <c r="F7" i="2" s="1"/>
  <c r="F1" i="2" s="1"/>
  <c r="H19" i="6" l="1"/>
  <c r="H20" i="6"/>
  <c r="D13" i="6"/>
  <c r="E1" i="3" a="1"/>
  <c r="E1" i="3" s="1"/>
  <c r="H1" i="3" s="1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9" i="3"/>
  <c r="N1" i="3" l="1"/>
  <c r="F13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<sst xmlns="http://schemas.openxmlformats.org/spreadsheetml/2006/main" count="121" uniqueCount="106">
  <si>
    <t>Titre de la formation</t>
  </si>
  <si>
    <t>Institut de formation</t>
  </si>
  <si>
    <t>Formateur·trice</t>
  </si>
  <si>
    <t>Année</t>
  </si>
  <si>
    <r>
      <t xml:space="preserve">Durée en </t>
    </r>
    <r>
      <rPr>
        <b/>
        <sz val="14"/>
        <color rgb="FF000000"/>
        <rFont val="Oswald Regular"/>
      </rPr>
      <t>heures</t>
    </r>
  </si>
  <si>
    <r>
      <t xml:space="preserve">Durée en </t>
    </r>
    <r>
      <rPr>
        <b/>
        <sz val="14"/>
        <color rgb="FF000000"/>
        <rFont val="Oswald Regular"/>
      </rPr>
      <t>unités</t>
    </r>
  </si>
  <si>
    <t>Nom :</t>
  </si>
  <si>
    <t>Date de naissance :</t>
  </si>
  <si>
    <t>Rue et n° :</t>
  </si>
  <si>
    <t>NP et ville :</t>
  </si>
  <si>
    <t>Conditions d'admission : Master en psychologie</t>
  </si>
  <si>
    <t>Université :</t>
  </si>
  <si>
    <t>Titre délivré :</t>
  </si>
  <si>
    <t>Date obtention :</t>
  </si>
  <si>
    <t xml:space="preserve">Prénom : </t>
  </si>
  <si>
    <t>Données personnelles</t>
  </si>
  <si>
    <t>Adresse de correspondance / coordonnées</t>
  </si>
  <si>
    <t>e-mail :</t>
  </si>
  <si>
    <t>Téléphone :</t>
  </si>
  <si>
    <t>Equivalence PsyCo (date) :</t>
  </si>
  <si>
    <t>Pratique de psychologue de l'enfance et l'adolescence</t>
  </si>
  <si>
    <t>Lieu de travail / Institution</t>
  </si>
  <si>
    <t>Poste / fonction</t>
  </si>
  <si>
    <t>Date début</t>
  </si>
  <si>
    <t>Date fin</t>
  </si>
  <si>
    <r>
      <t xml:space="preserve">📎  </t>
    </r>
    <r>
      <rPr>
        <i/>
        <sz val="10"/>
        <color theme="1"/>
        <rFont val="Lato Regular"/>
      </rPr>
      <t>Justificatifs : attestations de participatio</t>
    </r>
    <r>
      <rPr>
        <sz val="10"/>
        <color theme="1"/>
        <rFont val="Lato Regular"/>
      </rPr>
      <t xml:space="preserve">n </t>
    </r>
    <r>
      <rPr>
        <i/>
        <sz val="10"/>
        <color theme="1"/>
        <rFont val="Lato Regular"/>
      </rPr>
      <t>(+ programme si attestation incomplète/peu détaillée)</t>
    </r>
  </si>
  <si>
    <t>form : psy</t>
  </si>
  <si>
    <t>contenu : psy enf-ado</t>
  </si>
  <si>
    <t>pdt FP</t>
  </si>
  <si>
    <t>Commentaires</t>
  </si>
  <si>
    <t>Seules les formations données en direct (présentiel ou vidéoconférence), avec échanges avec le·la formateur·trice, peuvent être validées.</t>
  </si>
  <si>
    <t>avant validation :</t>
  </si>
  <si>
    <t>Reste</t>
  </si>
  <si>
    <t>VALIDATION (à compléter par la FARP)</t>
  </si>
  <si>
    <t>compléter l'une ou l'autre</t>
  </si>
  <si>
    <t>Supervision</t>
  </si>
  <si>
    <t>Superviseur·se</t>
  </si>
  <si>
    <t>Période / année</t>
  </si>
  <si>
    <t>Individuel</t>
  </si>
  <si>
    <t>Groupe</t>
  </si>
  <si>
    <t>Lieu</t>
  </si>
  <si>
    <t>Date</t>
  </si>
  <si>
    <t>Colloque</t>
  </si>
  <si>
    <t>2) Présentation</t>
  </si>
  <si>
    <t>1) Participation</t>
  </si>
  <si>
    <r>
      <t xml:space="preserve">📎  </t>
    </r>
    <r>
      <rPr>
        <i/>
        <sz val="10"/>
        <color theme="1"/>
        <rFont val="Lato Regular"/>
      </rPr>
      <t>Justificatifs : Projet/résumé, Attestation durée</t>
    </r>
  </si>
  <si>
    <t>Titre de projet / thème</t>
  </si>
  <si>
    <t>Lieu - institution / attesté par</t>
  </si>
  <si>
    <t>Période</t>
  </si>
  <si>
    <t>Validé ?</t>
  </si>
  <si>
    <t>Diplôme de master en psychologie ; En cas de diplôme étranger, décision de la PsyCo (3p)</t>
  </si>
  <si>
    <r>
      <rPr>
        <sz val="8"/>
        <color theme="0" tint="-0.499984740745262"/>
        <rFont val="Lato Regular"/>
      </rPr>
      <t xml:space="preserve">📎 </t>
    </r>
    <r>
      <rPr>
        <i/>
        <sz val="8"/>
        <color theme="0" tint="-0.499984740745262"/>
        <rFont val="Lato Regular"/>
      </rPr>
      <t xml:space="preserve"> Justificatifs : </t>
    </r>
  </si>
  <si>
    <r>
      <t xml:space="preserve">📎  </t>
    </r>
    <r>
      <rPr>
        <i/>
        <sz val="9"/>
        <color theme="1"/>
        <rFont val="Lato Regular"/>
      </rPr>
      <t>Justificatifs : Certificats de travail ou attestations de pratique</t>
    </r>
  </si>
  <si>
    <t>Consignes</t>
  </si>
  <si>
    <t>Connaissances et savoir-faire</t>
  </si>
  <si>
    <t>500 unités</t>
  </si>
  <si>
    <t>unités</t>
  </si>
  <si>
    <t>→  les unités d'une formation peuvent être réparties dans un ou plusieurs domaines</t>
  </si>
  <si>
    <t>unités validées</t>
  </si>
  <si>
    <t>Colloques - Rapports de cas</t>
  </si>
  <si>
    <r>
      <t xml:space="preserve">📎  </t>
    </r>
    <r>
      <rPr>
        <i/>
        <sz val="10"/>
        <color theme="1"/>
        <rFont val="Lato Regular"/>
      </rPr>
      <t>Justificatifs : Attestations, Rapports de cas</t>
    </r>
  </si>
  <si>
    <r>
      <t xml:space="preserve">📎  </t>
    </r>
    <r>
      <rPr>
        <i/>
        <sz val="10"/>
        <color theme="1"/>
        <rFont val="Lato Regular"/>
      </rPr>
      <t xml:space="preserve">Justificatifs : attestations </t>
    </r>
    <r>
      <rPr>
        <sz val="10"/>
        <color theme="1"/>
        <rFont val="Lato Regular"/>
      </rPr>
      <t>de supervision</t>
    </r>
  </si>
  <si>
    <t>- Min 30 unités en individuel
- Min 20 unités en groupe
- Min 2 superviseurs (sur la Liste des superviseurs ASPEA-FARP ou reconnaissance antérieure par l'ASPEA à titre individuel)</t>
  </si>
  <si>
    <t>Travail de recherche pratique</t>
  </si>
  <si>
    <t>50 unités</t>
  </si>
  <si>
    <t>Nouveau cursus : carnet de bord</t>
  </si>
  <si>
    <t>Cursus ASPEA-FARP : formation postgrade en psychologie de l'enfance et l'adolescence FSP</t>
  </si>
  <si>
    <t>conformément aux règlements du Cursus ASPEA et à la convention de collaboration ASPEA-FARP (09.2025)</t>
  </si>
  <si>
    <t>Rapports de cas (titre)</t>
  </si>
  <si>
    <t>Superviseur</t>
  </si>
  <si>
    <t xml:space="preserve">Formation postgrade </t>
  </si>
  <si>
    <t>Date de début :</t>
  </si>
  <si>
    <t>complété par la FARP</t>
  </si>
  <si>
    <r>
      <t xml:space="preserve">Pour toute question :  </t>
    </r>
    <r>
      <rPr>
        <sz val="14"/>
        <rFont val="Oswald Regular"/>
      </rPr>
      <t xml:space="preserve"> cursus.aspea@farp.ch </t>
    </r>
  </si>
  <si>
    <t>Synthétique / Détaillé</t>
  </si>
  <si>
    <t>- Mémoire universitaire de 3ème cycle (DESS, DES, DEA, MAS) sur un thème de psychologie enfant-ado : catégorie validée</t>
  </si>
  <si>
    <t>80 unités</t>
  </si>
  <si>
    <r>
      <t xml:space="preserve">Compléter "date de début" et date de fin" : format =  </t>
    </r>
    <r>
      <rPr>
        <b/>
        <i/>
        <sz val="10"/>
        <rFont val="Lato Regular"/>
      </rPr>
      <t>JJ.MM.AAAA</t>
    </r>
    <r>
      <rPr>
        <i/>
        <sz val="10"/>
        <rFont val="Lato Regular"/>
      </rPr>
      <t xml:space="preserve">
Compléter "taux" : </t>
    </r>
    <r>
      <rPr>
        <b/>
        <i/>
        <sz val="10"/>
        <rFont val="Lato Regular"/>
      </rPr>
      <t>format = 0,1 à 1</t>
    </r>
    <r>
      <rPr>
        <i/>
        <sz val="10"/>
        <rFont val="Lato Regular"/>
      </rPr>
      <t xml:space="preserve"> --&gt; 100% = 1 ; 60% = 0,6   (!! Utiliser la virgule , et non le point . Sinon ça ne fonctionne pas !)</t>
    </r>
  </si>
  <si>
    <t>Taux</t>
  </si>
  <si>
    <t>Equivalent temps plein (mois)</t>
  </si>
  <si>
    <t>Mois</t>
  </si>
  <si>
    <t>Validé</t>
  </si>
  <si>
    <t>1</t>
  </si>
  <si>
    <t>Les cours doivent être suivis dans les 5 domaines suivants :
1. Evaluation de l'enfant et l'adolescent
2. Evaluation du contexte
3. Intervention auprès de l'enfant et l'adolescent
4. Intervention dans l'environnement
5. Thèmes transversaux</t>
  </si>
  <si>
    <t>si FARP : référence</t>
  </si>
  <si>
    <t>Minimum</t>
  </si>
  <si>
    <t>2 ans à 80% = 19.2 mois à 100%</t>
  </si>
  <si>
    <t>= 4 ans à 40% = 3 ans 3 mois à 50%</t>
  </si>
  <si>
    <t>mois à 100% validés</t>
  </si>
  <si>
    <t>avant validation</t>
  </si>
  <si>
    <t xml:space="preserve">mois à 100% </t>
  </si>
  <si>
    <t>unités indiv
validées</t>
  </si>
  <si>
    <t>unités gpe validées</t>
  </si>
  <si>
    <t>min 30</t>
  </si>
  <si>
    <t>min 20</t>
  </si>
  <si>
    <t>ETP validé</t>
  </si>
  <si>
    <t>Validation CURP ?</t>
  </si>
  <si>
    <t>Validé par SVeur ?</t>
  </si>
  <si>
    <t>SV liste ?</t>
  </si>
  <si>
    <t>unités (avant validation)</t>
  </si>
  <si>
    <r>
      <t xml:space="preserve">Durée en </t>
    </r>
    <r>
      <rPr>
        <b/>
        <sz val="14"/>
        <rFont val="Oswald Regular"/>
      </rPr>
      <t>unités</t>
    </r>
  </si>
  <si>
    <t>Demande de validation d'acquis</t>
  </si>
  <si>
    <t>Ce formulaire est composé de plusieurs onglets, relatifs aux différents volets du cursus. Le formulaire doit être rempli électroniquement. Veuillez utiliser les champs prévus à cet effet (les autres cases ne peuvent pas être modifiées). Si le nombre de lignes n’est pas suffisant, vous pouvez insérer manuellement des lignes supplémentaires.</t>
  </si>
  <si>
    <t>Ce formulaire est à compléter si vous avez déjà commencé votre formation postgrade en psychologie de l'enfance et l'adolescence et souhaitez rejoindre le Cursus ASPEA-FARP (nouvelles exigences), dès l'automne 2025.</t>
  </si>
  <si>
    <r>
      <t>L'inscription au cursus est requise. Elle est à effectuer sur le site de la FARP &gt; Cursus &gt; Psy enfant-ado ASPEA --&gt; bouton "je m'inscris au cursus", en précisant en commentaires "demande de validation d'acquis</t>
    </r>
    <r>
      <rPr>
        <b/>
        <sz val="10"/>
        <color theme="1"/>
        <rFont val="Lato Regular"/>
      </rPr>
      <t>".
La demande de validation d'acquis est à transmettre par e-mail, en envoyant à cursus.aspea@farp.ch</t>
    </r>
    <r>
      <rPr>
        <sz val="10"/>
        <color theme="1"/>
        <rFont val="Lato Regular"/>
      </rPr>
      <t xml:space="preserve"> :
- ce formulaire dûment complété 
- toutes les attestations correspondantes, en pdf, dans l'ordre où elles apparaissent dans le formulaire, soit en un fichier global (à nommer : NOM_valid acquis.pdf), soit groupées par volet/onglet (PC, CSF, SV, ...) en fichier pdf (à nommer : NOM_CSF.pdf),
Le cas échéant, le projet de recherche est à envoyer séparément.</t>
    </r>
  </si>
  <si>
    <t>Suite à la réception de votre inscription et votre demande de validation d'acquis, la facture vous sera envoyée (CHF 500.-) puis - après examen des éléments de formation réalisés - vous serez convié·e à un entretien (à la FARP ou par Zoom) pour faire le point sur l'avancée de votre formation postgrade (décision validation d'acquis, éléments de formation restant à réaliser).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</si>
</sst>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color theme="1"/>
      <name val="Aptos Narrow"/>
      <family val="2"/>
      <scheme val="minor"/>
    </font>
    <font>
      <b/>
      <sz val="12"/>
      <color theme="1"/>
      <name val="Lato Regular"/>
    </font>
    <font>
      <sz val="12"/>
      <color theme="1"/>
      <name val="Lato Regular"/>
    </font>
    <font>
      <sz val="10"/>
      <name val="Lato Regular"/>
    </font>
    <font>
      <b/>
      <sz val="10"/>
      <name val="Lato Regular"/>
    </font>
    <font>
      <sz val="12"/>
      <color rgb="FF000000"/>
      <name val="Lato Regular"/>
    </font>
    <font>
      <sz val="12"/>
      <color rgb="FF000000"/>
      <name val="Oswald Regular"/>
    </font>
    <font>
      <sz val="14"/>
      <color rgb="FF000000"/>
      <name val="Oswald Regular"/>
    </font>
    <font>
      <b/>
      <sz val="14"/>
      <color rgb="FF000000"/>
      <name val="Oswald Regular"/>
    </font>
    <font>
      <i/>
      <sz val="10"/>
      <name val="Lato Regular"/>
    </font>
    <font>
      <sz val="10"/>
      <color theme="1"/>
      <name val="Lato Regular"/>
    </font>
    <font>
      <b/>
      <sz val="10"/>
      <color theme="1"/>
      <name val="Lato Regular"/>
    </font>
    <font>
      <sz val="12"/>
      <name val="Oswald Regular"/>
    </font>
    <font>
      <i/>
      <sz val="10"/>
      <color theme="1"/>
      <name val="Lato Regular"/>
    </font>
    <font>
      <sz val="14"/>
      <color rgb="FF8D294B"/>
      <name val="Oswald Regular"/>
    </font>
    <font>
      <i/>
      <sz val="10"/>
      <color theme="0" tint="-0.499984740745262"/>
      <name val="Lato Regular"/>
    </font>
    <font>
      <sz val="10"/>
      <color theme="0" tint="-0.499984740745262"/>
      <name val="Lato Regular"/>
    </font>
    <font>
      <sz val="12"/>
      <color theme="0" tint="-0.499984740745262"/>
      <name val="Lato Regular"/>
    </font>
    <font>
      <sz val="14"/>
      <name val="Oswald Regular"/>
    </font>
    <font>
      <b/>
      <sz val="12"/>
      <color rgb="FF000000"/>
      <name val="Oswald Regular"/>
    </font>
    <font>
      <sz val="10"/>
      <color theme="1"/>
      <name val="Aptos Narrow"/>
      <family val="2"/>
      <scheme val="minor"/>
    </font>
    <font>
      <sz val="10"/>
      <color rgb="FF000000"/>
      <name val="Lato Regular"/>
    </font>
    <font>
      <sz val="9"/>
      <color theme="1"/>
      <name val="Lato Regular"/>
    </font>
    <font>
      <i/>
      <sz val="9"/>
      <color theme="1"/>
      <name val="Lato Regular"/>
    </font>
    <font>
      <i/>
      <sz val="12"/>
      <color rgb="FF000000"/>
      <name val="Oswald Regular"/>
    </font>
    <font>
      <i/>
      <sz val="8"/>
      <color theme="0" tint="-0.499984740745262"/>
      <name val="Lato Regular"/>
    </font>
    <font>
      <sz val="8"/>
      <color theme="0" tint="-0.499984740745262"/>
      <name val="Lato Regular"/>
    </font>
    <font>
      <i/>
      <sz val="8"/>
      <name val="Lato Regular"/>
    </font>
    <font>
      <i/>
      <sz val="8"/>
      <color theme="1"/>
      <name val="Lato Regular"/>
    </font>
    <font>
      <b/>
      <i/>
      <sz val="10"/>
      <name val="Lato Regular"/>
    </font>
    <font>
      <sz val="10"/>
      <color rgb="FF000000"/>
      <name val="Oswald Regular"/>
    </font>
    <font>
      <b/>
      <sz val="14"/>
      <name val="Oswald Regula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AE9F8"/>
        <bgColor rgb="FF000000"/>
      </patternFill>
    </fill>
    <fill>
      <patternFill patternType="solid">
        <fgColor rgb="FFDAF2D0"/>
        <bgColor rgb="FF000000"/>
      </patternFill>
    </fill>
    <fill>
      <patternFill patternType="solid">
        <fgColor rgb="FFF3DBDF"/>
        <bgColor indexed="64"/>
      </patternFill>
    </fill>
    <fill>
      <patternFill patternType="solid">
        <fgColor theme="9" tint="0.79998168889431442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theme="0" tint="-0.249977111117893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indexed="64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BFBFB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 style="thin">
        <color indexed="64"/>
      </top>
      <bottom style="thin">
        <color rgb="FFBFBFBF"/>
      </bottom>
      <diagonal/>
    </border>
    <border>
      <left/>
      <right style="thin">
        <color indexed="64"/>
      </right>
      <top style="thin">
        <color indexed="64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rgb="FFBFBFBF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2" fillId="8" borderId="0" xfId="0" applyFont="1" applyFill="1" applyAlignment="1">
      <alignment vertical="center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vertical="center" wrapText="1"/>
      <protection locked="0"/>
    </xf>
    <xf numFmtId="0" fontId="21" fillId="0" borderId="21" xfId="0" applyFont="1" applyBorder="1" applyAlignment="1" applyProtection="1">
      <alignment vertical="center" wrapText="1"/>
      <protection locked="0"/>
    </xf>
    <xf numFmtId="0" fontId="21" fillId="0" borderId="29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1" xfId="0" applyFont="1" applyBorder="1" applyAlignment="1" applyProtection="1">
      <alignment vertical="center" wrapText="1"/>
      <protection locked="0"/>
    </xf>
    <xf numFmtId="0" fontId="21" fillId="0" borderId="30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1" fillId="0" borderId="19" xfId="0" applyFont="1" applyBorder="1" applyAlignment="1">
      <alignment vertical="center" wrapText="1"/>
    </xf>
    <xf numFmtId="0" fontId="21" fillId="0" borderId="38" xfId="0" applyFont="1" applyBorder="1" applyAlignment="1" applyProtection="1">
      <alignment horizontal="left" vertical="center" wrapText="1"/>
      <protection locked="0"/>
    </xf>
    <xf numFmtId="0" fontId="21" fillId="0" borderId="38" xfId="0" applyFont="1" applyBorder="1" applyAlignment="1" applyProtection="1">
      <alignment horizontal="center" vertical="center" wrapText="1"/>
      <protection locked="0"/>
    </xf>
    <xf numFmtId="0" fontId="21" fillId="0" borderId="38" xfId="0" applyFont="1" applyBorder="1" applyAlignment="1" applyProtection="1">
      <alignment vertical="center" wrapText="1"/>
      <protection locked="0"/>
    </xf>
    <xf numFmtId="0" fontId="21" fillId="0" borderId="40" xfId="0" applyFont="1" applyBorder="1" applyAlignment="1" applyProtection="1">
      <alignment horizontal="center" vertical="center" wrapText="1"/>
      <protection locked="0"/>
    </xf>
    <xf numFmtId="0" fontId="21" fillId="0" borderId="19" xfId="0" quotePrefix="1" applyFont="1" applyBorder="1" applyAlignment="1" applyProtection="1">
      <alignment vertical="center" wrapText="1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14" fontId="21" fillId="0" borderId="19" xfId="0" applyNumberFormat="1" applyFont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Alignment="1" applyProtection="1">
      <alignment horizontal="center" vertical="center" wrapText="1"/>
      <protection locked="0"/>
    </xf>
    <xf numFmtId="0" fontId="21" fillId="0" borderId="45" xfId="0" applyFont="1" applyBorder="1" applyAlignment="1" applyProtection="1">
      <alignment horizontal="center" vertical="center" wrapText="1"/>
      <protection locked="0"/>
    </xf>
    <xf numFmtId="0" fontId="13" fillId="8" borderId="0" xfId="0" applyFont="1" applyFill="1" applyAlignment="1">
      <alignment vertical="center" wrapText="1"/>
    </xf>
    <xf numFmtId="0" fontId="10" fillId="0" borderId="0" xfId="0" applyFont="1" applyAlignment="1">
      <alignment wrapText="1"/>
    </xf>
    <xf numFmtId="0" fontId="21" fillId="0" borderId="21" xfId="0" applyFont="1" applyBorder="1" applyAlignment="1">
      <alignment wrapText="1"/>
    </xf>
    <xf numFmtId="0" fontId="21" fillId="0" borderId="21" xfId="0" applyFont="1" applyBorder="1" applyAlignment="1" applyProtection="1">
      <alignment wrapText="1"/>
      <protection locked="0"/>
    </xf>
    <xf numFmtId="0" fontId="10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10" fillId="8" borderId="0" xfId="0" applyFont="1" applyFill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3" fillId="0" borderId="0" xfId="0" applyFont="1"/>
    <xf numFmtId="0" fontId="2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8" borderId="0" xfId="0" applyFont="1" applyFill="1" applyAlignment="1">
      <alignment vertical="center"/>
    </xf>
    <xf numFmtId="0" fontId="11" fillId="8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6" fillId="5" borderId="3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21" fillId="4" borderId="35" xfId="0" applyFont="1" applyFill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16" fillId="4" borderId="37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vertical="center" wrapText="1"/>
    </xf>
    <xf numFmtId="0" fontId="10" fillId="8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0" xfId="0" applyFont="1" applyBorder="1" applyAlignment="1" applyProtection="1">
      <alignment vertical="center" wrapText="1"/>
      <protection locked="0"/>
    </xf>
    <xf numFmtId="0" fontId="11" fillId="8" borderId="0" xfId="0" applyFont="1" applyFill="1" applyAlignment="1">
      <alignment vertical="center" wrapText="1"/>
    </xf>
    <xf numFmtId="0" fontId="13" fillId="8" borderId="41" xfId="0" applyFont="1" applyFill="1" applyBorder="1" applyAlignment="1">
      <alignment horizontal="center" vertical="center" wrapText="1"/>
    </xf>
    <xf numFmtId="0" fontId="23" fillId="8" borderId="4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0" fillId="0" borderId="0" xfId="0" applyFont="1"/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vertical="center" wrapText="1"/>
    </xf>
    <xf numFmtId="0" fontId="5" fillId="0" borderId="14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2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1" xfId="0" applyFont="1" applyBorder="1" applyAlignment="1">
      <alignment wrapText="1"/>
    </xf>
    <xf numFmtId="0" fontId="0" fillId="0" borderId="0" xfId="0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1" fillId="0" borderId="47" xfId="0" applyFont="1" applyBorder="1" applyAlignment="1" applyProtection="1">
      <alignment horizontal="center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13" fillId="8" borderId="6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23" fillId="8" borderId="15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left" vertical="center" wrapText="1"/>
    </xf>
    <xf numFmtId="0" fontId="22" fillId="8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10" xfId="0" quotePrefix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24" fillId="5" borderId="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16" fontId="6" fillId="6" borderId="7" xfId="0" quotePrefix="1" applyNumberFormat="1" applyFont="1" applyFill="1" applyBorder="1" applyAlignment="1">
      <alignment horizontal="center" vertical="center" wrapText="1"/>
    </xf>
    <xf numFmtId="0" fontId="6" fillId="6" borderId="2" xfId="0" quotePrefix="1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left" vertical="center"/>
    </xf>
    <xf numFmtId="0" fontId="10" fillId="8" borderId="0" xfId="0" applyFont="1" applyFill="1" applyAlignment="1">
      <alignment horizontal="center" vertical="center"/>
    </xf>
    <xf numFmtId="0" fontId="10" fillId="8" borderId="4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30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9" fillId="0" borderId="10" xfId="0" quotePrefix="1" applyFont="1" applyBorder="1" applyAlignment="1">
      <alignment horizontal="left" vertical="center" wrapText="1"/>
    </xf>
    <xf numFmtId="0" fontId="9" fillId="0" borderId="0" xfId="0" quotePrefix="1" applyFont="1" applyAlignment="1">
      <alignment horizontal="left" vertical="center" wrapText="1"/>
    </xf>
    <xf numFmtId="0" fontId="9" fillId="0" borderId="10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DBDF"/>
      <color rgb="FFFCE2E0"/>
      <color rgb="FF8D29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1229-656E-9A45-9BFA-B5D635935F26}">
  <dimension ref="A1:E12"/>
  <sheetViews>
    <sheetView workbookViewId="0">
      <selection activeCell="A12" sqref="A12"/>
    </sheetView>
  </sheetViews>
  <sheetFormatPr baseColWidth="10" defaultRowHeight="16"/>
  <cols>
    <col min="1" max="1" width="97.6640625" style="2" customWidth="1"/>
    <col min="2" max="2" width="14.33203125" style="2" customWidth="1"/>
    <col min="3" max="3" width="21.83203125" style="2" customWidth="1"/>
    <col min="4" max="4" width="15.5" style="2" customWidth="1"/>
    <col min="5" max="5" width="14.6640625" style="2" customWidth="1"/>
    <col min="6" max="6" width="11.83203125" style="2" customWidth="1"/>
    <col min="7" max="15" width="10.83203125" style="2"/>
    <col min="16" max="16" width="3.6640625" style="2" customWidth="1"/>
    <col min="17" max="17" width="17.33203125" style="2" customWidth="1"/>
    <col min="18" max="18" width="11.83203125" style="2" customWidth="1"/>
    <col min="19" max="16384" width="10.83203125" style="2"/>
  </cols>
  <sheetData>
    <row r="1" spans="1:5" ht="49" customHeight="1">
      <c r="A1" s="27" t="e" vm="1">
        <v>#VALUE!</v>
      </c>
    </row>
    <row r="2" spans="1:5" s="25" customFormat="1" ht="33" customHeight="1">
      <c r="A2" s="24" t="s">
        <v>66</v>
      </c>
    </row>
    <row r="3" spans="1:5" s="1" customFormat="1" ht="29" customHeight="1">
      <c r="A3" s="4" t="s">
        <v>101</v>
      </c>
    </row>
    <row r="4" spans="1:5" s="1" customFormat="1" ht="29" customHeight="1">
      <c r="A4" s="4"/>
    </row>
    <row r="5" spans="1:5" ht="26" customHeight="1">
      <c r="A5" s="5" t="s">
        <v>53</v>
      </c>
      <c r="B5" s="3"/>
      <c r="C5" s="3"/>
      <c r="D5" s="3"/>
      <c r="E5" s="3"/>
    </row>
    <row r="6" spans="1:5" ht="41" customHeight="1">
      <c r="A6" s="26" t="s">
        <v>103</v>
      </c>
      <c r="B6" s="3"/>
      <c r="C6" s="3"/>
      <c r="D6" s="3"/>
      <c r="E6" s="3"/>
    </row>
    <row r="7" spans="1:5" ht="48" customHeight="1">
      <c r="A7" s="26" t="s">
        <v>102</v>
      </c>
      <c r="B7" s="3"/>
      <c r="C7" s="3"/>
      <c r="D7" s="3"/>
      <c r="E7" s="3"/>
    </row>
    <row r="8" spans="1:5" ht="108" customHeight="1">
      <c r="A8" s="3" t="s">
        <v>104</v>
      </c>
      <c r="B8" s="3"/>
      <c r="C8" s="3"/>
      <c r="D8" s="3"/>
      <c r="E8" s="3"/>
    </row>
    <row r="9" spans="1:5" ht="63" customHeight="1">
      <c r="A9" s="28" t="s">
        <v>105</v>
      </c>
      <c r="B9" s="3"/>
      <c r="C9" s="3"/>
      <c r="D9" s="3"/>
      <c r="E9" s="3"/>
    </row>
    <row r="10" spans="1:5" ht="26" customHeight="1">
      <c r="A10" s="5" t="s">
        <v>73</v>
      </c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26"/>
      <c r="B12" s="3"/>
      <c r="C12" s="3"/>
      <c r="D12" s="3"/>
      <c r="E12" s="3"/>
    </row>
  </sheetData>
  <sheetProtection algorithmName="SHA-512" hashValue="SeHHIEWP5DCUlr/4U5un2uBKyBDWpfQAgrFyq/vn59b8EHsMIeEo7MoxkBmLmLz5Gs3mLowW4VhwQMuV75vYlQ==" saltValue="L/3axjj6M0405hcB8L/Es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C24A-AD5D-D241-99F1-6D2476AD919F}">
  <dimension ref="A1:F44"/>
  <sheetViews>
    <sheetView topLeftCell="A8" zoomScaleNormal="100" workbookViewId="0">
      <selection activeCell="B26" sqref="B26"/>
    </sheetView>
  </sheetViews>
  <sheetFormatPr baseColWidth="10" defaultRowHeight="16"/>
  <cols>
    <col min="1" max="1" width="20.6640625" style="2" customWidth="1"/>
    <col min="2" max="2" width="61.5" style="2" customWidth="1"/>
    <col min="3" max="3" width="14.33203125" style="2" customWidth="1"/>
    <col min="4" max="4" width="21.83203125" style="2" customWidth="1"/>
    <col min="5" max="5" width="15.5" style="2" customWidth="1"/>
    <col min="6" max="6" width="14.6640625" style="2" customWidth="1"/>
    <col min="7" max="7" width="11.83203125" style="2" customWidth="1"/>
    <col min="8" max="16" width="10.83203125" style="2"/>
    <col min="17" max="17" width="3.6640625" style="2" customWidth="1"/>
    <col min="18" max="18" width="17.33203125" style="2" customWidth="1"/>
    <col min="19" max="19" width="11.83203125" style="2" customWidth="1"/>
    <col min="20" max="16384" width="10.83203125" style="2"/>
  </cols>
  <sheetData>
    <row r="1" spans="1:6" ht="49" customHeight="1">
      <c r="A1" s="163" t="e" vm="1">
        <v>#VALUE!</v>
      </c>
      <c r="B1" s="163"/>
    </row>
    <row r="2" spans="1:6" s="25" customFormat="1" ht="33" customHeight="1">
      <c r="A2" s="24" t="s">
        <v>66</v>
      </c>
      <c r="B2" s="43"/>
      <c r="D2" s="44"/>
      <c r="E2" s="45"/>
    </row>
    <row r="3" spans="1:6" s="1" customFormat="1" ht="29" customHeight="1">
      <c r="A3" s="4" t="s">
        <v>65</v>
      </c>
      <c r="B3" s="46"/>
      <c r="E3" s="47"/>
    </row>
    <row r="4" spans="1:6" s="1" customFormat="1" ht="14" customHeight="1">
      <c r="A4" s="48" t="s">
        <v>67</v>
      </c>
      <c r="B4" s="46"/>
      <c r="E4" s="47"/>
    </row>
    <row r="5" spans="1:6" s="1" customFormat="1" ht="11" customHeight="1">
      <c r="E5" s="47"/>
    </row>
    <row r="6" spans="1:6" ht="26" customHeight="1">
      <c r="A6" s="5" t="s">
        <v>15</v>
      </c>
      <c r="B6" s="49"/>
      <c r="C6" s="3"/>
      <c r="D6" s="3"/>
      <c r="E6" s="3"/>
      <c r="F6" s="3"/>
    </row>
    <row r="7" spans="1:6" s="1" customFormat="1" ht="26" customHeight="1">
      <c r="A7" s="50" t="s">
        <v>6</v>
      </c>
      <c r="B7" s="42"/>
      <c r="C7" s="51"/>
      <c r="E7" s="52"/>
    </row>
    <row r="8" spans="1:6" s="1" customFormat="1" ht="26" customHeight="1">
      <c r="A8" s="50" t="s">
        <v>14</v>
      </c>
      <c r="B8" s="42"/>
      <c r="C8" s="51"/>
      <c r="E8" s="51"/>
    </row>
    <row r="9" spans="1:6" s="1" customFormat="1" ht="26" customHeight="1">
      <c r="A9" s="50" t="s">
        <v>7</v>
      </c>
      <c r="B9" s="42"/>
      <c r="C9" s="51"/>
      <c r="E9" s="51"/>
    </row>
    <row r="10" spans="1:6" ht="13" customHeight="1">
      <c r="A10" s="3"/>
      <c r="B10" s="3"/>
      <c r="C10" s="3"/>
      <c r="D10" s="3"/>
      <c r="E10" s="53"/>
      <c r="F10" s="3"/>
    </row>
    <row r="11" spans="1:6" ht="26" customHeight="1">
      <c r="A11" s="5" t="s">
        <v>16</v>
      </c>
      <c r="B11" s="49"/>
      <c r="C11" s="3"/>
      <c r="D11" s="3"/>
      <c r="E11" s="3"/>
      <c r="F11" s="3"/>
    </row>
    <row r="12" spans="1:6" ht="26" customHeight="1">
      <c r="A12" s="54" t="s">
        <v>8</v>
      </c>
      <c r="B12" s="42"/>
      <c r="C12" s="3"/>
      <c r="D12" s="3"/>
      <c r="E12" s="3"/>
      <c r="F12" s="3"/>
    </row>
    <row r="13" spans="1:6" ht="26" customHeight="1">
      <c r="A13" s="40" t="s">
        <v>9</v>
      </c>
      <c r="B13" s="42"/>
      <c r="C13" s="3"/>
      <c r="D13" s="3"/>
      <c r="E13" s="3"/>
      <c r="F13" s="3"/>
    </row>
    <row r="14" spans="1:6" ht="26" customHeight="1">
      <c r="A14" s="40" t="s">
        <v>17</v>
      </c>
      <c r="B14" s="42"/>
      <c r="C14" s="3"/>
      <c r="D14" s="3"/>
      <c r="E14" s="3"/>
      <c r="F14" s="3"/>
    </row>
    <row r="15" spans="1:6" ht="26" customHeight="1">
      <c r="A15" s="40" t="s">
        <v>18</v>
      </c>
      <c r="B15" s="42"/>
      <c r="C15" s="3"/>
      <c r="D15" s="3"/>
      <c r="E15" s="3"/>
      <c r="F15" s="3"/>
    </row>
    <row r="16" spans="1:6" ht="13" customHeight="1">
      <c r="A16" s="3"/>
      <c r="B16" s="3"/>
      <c r="C16" s="3"/>
      <c r="D16" s="3"/>
      <c r="E16" s="3"/>
      <c r="F16" s="3"/>
    </row>
    <row r="17" spans="1:6" ht="26" customHeight="1">
      <c r="A17" s="5" t="s">
        <v>10</v>
      </c>
      <c r="B17" s="49"/>
      <c r="C17" s="3"/>
      <c r="D17" s="3"/>
      <c r="E17" s="3"/>
      <c r="F17" s="3"/>
    </row>
    <row r="18" spans="1:6" s="57" customFormat="1" ht="12" customHeight="1">
      <c r="A18" s="55" t="s">
        <v>51</v>
      </c>
      <c r="B18" s="55" t="s">
        <v>50</v>
      </c>
      <c r="C18" s="56"/>
      <c r="D18" s="56"/>
      <c r="E18" s="56"/>
      <c r="F18" s="56"/>
    </row>
    <row r="19" spans="1:6" ht="26" customHeight="1">
      <c r="A19" s="40" t="s">
        <v>11</v>
      </c>
      <c r="B19" s="42"/>
      <c r="C19" s="3"/>
      <c r="D19" s="3"/>
      <c r="E19" s="3"/>
      <c r="F19" s="3"/>
    </row>
    <row r="20" spans="1:6" ht="26" customHeight="1">
      <c r="A20" s="40" t="s">
        <v>12</v>
      </c>
      <c r="B20" s="42"/>
      <c r="C20" s="3"/>
      <c r="D20" s="3"/>
      <c r="E20" s="3"/>
      <c r="F20" s="3"/>
    </row>
    <row r="21" spans="1:6" ht="26" customHeight="1">
      <c r="A21" s="40" t="s">
        <v>13</v>
      </c>
      <c r="B21" s="42"/>
      <c r="C21" s="3"/>
      <c r="D21" s="3"/>
      <c r="E21" s="3"/>
      <c r="F21" s="3"/>
    </row>
    <row r="22" spans="1:6" ht="22" customHeight="1">
      <c r="A22" s="40" t="s">
        <v>19</v>
      </c>
      <c r="B22" s="42"/>
      <c r="C22" s="3"/>
      <c r="D22" s="3"/>
      <c r="E22" s="3"/>
      <c r="F22" s="3"/>
    </row>
    <row r="23" spans="1:6" ht="13" customHeight="1">
      <c r="A23" s="3"/>
      <c r="B23" s="3"/>
      <c r="C23" s="3"/>
      <c r="D23" s="3"/>
      <c r="E23" s="3"/>
      <c r="F23" s="3"/>
    </row>
    <row r="24" spans="1:6" ht="24" customHeight="1">
      <c r="A24" s="5" t="s">
        <v>70</v>
      </c>
      <c r="B24" s="39" t="s">
        <v>72</v>
      </c>
      <c r="C24" s="3"/>
      <c r="D24" s="3"/>
      <c r="E24" s="3"/>
      <c r="F24" s="3"/>
    </row>
    <row r="25" spans="1:6" ht="26" customHeight="1">
      <c r="A25" s="40" t="s">
        <v>71</v>
      </c>
      <c r="B25" s="41"/>
      <c r="C25" s="3"/>
      <c r="D25" s="3"/>
      <c r="E25" s="3"/>
      <c r="F25" s="3"/>
    </row>
    <row r="26" spans="1:6" ht="26" customHeight="1">
      <c r="A26" s="40"/>
      <c r="B26" s="41"/>
      <c r="C26" s="3"/>
      <c r="D26" s="3"/>
      <c r="E26" s="3"/>
      <c r="F26" s="3"/>
    </row>
    <row r="27" spans="1:6" ht="13" customHeight="1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6" spans="1:6">
      <c r="A36" s="3"/>
      <c r="B36" s="3"/>
      <c r="C36" s="3"/>
      <c r="D36" s="3"/>
      <c r="E36" s="3"/>
      <c r="F36" s="3"/>
    </row>
    <row r="37" spans="1:6">
      <c r="A37" s="3"/>
      <c r="B37" s="3"/>
      <c r="C37" s="3"/>
      <c r="D37" s="3"/>
      <c r="E37" s="3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</sheetData>
  <sheetProtection algorithmName="SHA-512" hashValue="qwle3npYNlLl9P7PUjy3vNsiyYgV021mZUWMx7YTEj7N31gtQTgwcbVcv/yRTYmPBv/qmF8ENK5OebnLQxpStQ==" saltValue="4uacBOYziLPCmO61NRVl8A==" spinCount="100000" sheet="1" objects="1" scenarios="1" formatCells="0" formatRows="0"/>
  <mergeCells count="1">
    <mergeCell ref="A1:B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E06D-E2D9-AC47-AB41-8B16F3A49668}">
  <dimension ref="A1:K22"/>
  <sheetViews>
    <sheetView workbookViewId="0">
      <selection activeCell="C8" sqref="C8"/>
    </sheetView>
  </sheetViews>
  <sheetFormatPr baseColWidth="10" defaultRowHeight="16"/>
  <cols>
    <col min="1" max="1" width="37" style="87" customWidth="1"/>
    <col min="2" max="2" width="15.33203125" style="87" customWidth="1"/>
    <col min="3" max="3" width="10.6640625" style="154" customWidth="1"/>
    <col min="4" max="4" width="9.83203125" style="154" customWidth="1"/>
    <col min="5" max="5" width="8" style="155" customWidth="1"/>
    <col min="6" max="6" width="10.83203125" style="154"/>
    <col min="7" max="7" width="5.1640625" style="87" customWidth="1"/>
    <col min="8" max="8" width="8.33203125" style="154" customWidth="1"/>
    <col min="9" max="10" width="8.83203125" style="154" customWidth="1"/>
    <col min="11" max="11" width="32.33203125" style="87" customWidth="1"/>
    <col min="12" max="16384" width="10.83203125" style="87"/>
  </cols>
  <sheetData>
    <row r="1" spans="1:11" s="2" customFormat="1" ht="26" customHeight="1">
      <c r="A1" s="58" t="s">
        <v>20</v>
      </c>
      <c r="B1" s="49"/>
      <c r="C1" s="139" t="s">
        <v>86</v>
      </c>
      <c r="D1" s="77"/>
      <c r="E1" s="140"/>
      <c r="F1" s="141">
        <f>SUM(F7:F22)</f>
        <v>0</v>
      </c>
      <c r="G1" s="142" t="s">
        <v>90</v>
      </c>
      <c r="H1" s="65"/>
      <c r="I1" s="65"/>
      <c r="J1" s="79">
        <f>SUM(J7:J22)</f>
        <v>0</v>
      </c>
      <c r="K1" s="92" t="s">
        <v>88</v>
      </c>
    </row>
    <row r="2" spans="1:11" s="2" customFormat="1" ht="17" customHeight="1">
      <c r="A2" s="3"/>
      <c r="B2" s="3"/>
      <c r="C2" s="143" t="s">
        <v>87</v>
      </c>
      <c r="D2" s="94"/>
      <c r="E2" s="144"/>
      <c r="F2" s="145" t="s">
        <v>89</v>
      </c>
      <c r="H2" s="65"/>
      <c r="I2" s="65"/>
      <c r="J2" s="65"/>
    </row>
    <row r="3" spans="1:11" s="2" customFormat="1" ht="26" customHeight="1">
      <c r="A3" s="146" t="s">
        <v>52</v>
      </c>
      <c r="B3" s="146"/>
      <c r="C3" s="94"/>
      <c r="D3" s="94"/>
      <c r="E3" s="144"/>
      <c r="F3" s="94"/>
      <c r="H3" s="65"/>
      <c r="I3" s="65"/>
      <c r="J3" s="65"/>
    </row>
    <row r="4" spans="1:11" s="2" customFormat="1" ht="44" customHeight="1">
      <c r="A4" s="157" t="s">
        <v>77</v>
      </c>
      <c r="B4" s="158"/>
      <c r="C4" s="158"/>
      <c r="D4" s="159"/>
      <c r="E4" s="144"/>
      <c r="F4" s="94"/>
      <c r="H4" s="65"/>
      <c r="I4" s="65"/>
      <c r="J4" s="65"/>
    </row>
    <row r="5" spans="1:11" s="57" customFormat="1" ht="17" customHeight="1">
      <c r="A5" s="61"/>
      <c r="B5" s="62"/>
      <c r="C5" s="147"/>
      <c r="D5" s="147"/>
      <c r="E5" s="148"/>
      <c r="F5" s="147"/>
      <c r="H5" s="149"/>
      <c r="I5" s="149"/>
      <c r="J5" s="149"/>
    </row>
    <row r="6" spans="1:11" s="65" customFormat="1" ht="49" customHeight="1">
      <c r="A6" s="96" t="s">
        <v>21</v>
      </c>
      <c r="B6" s="96" t="s">
        <v>22</v>
      </c>
      <c r="C6" s="96" t="s">
        <v>23</v>
      </c>
      <c r="D6" s="96" t="s">
        <v>24</v>
      </c>
      <c r="E6" s="150" t="s">
        <v>78</v>
      </c>
      <c r="F6" s="151" t="s">
        <v>79</v>
      </c>
      <c r="G6" s="152"/>
      <c r="H6" s="153" t="s">
        <v>80</v>
      </c>
      <c r="I6" s="153" t="s">
        <v>49</v>
      </c>
      <c r="J6" s="153" t="s">
        <v>95</v>
      </c>
      <c r="K6" s="67" t="s">
        <v>29</v>
      </c>
    </row>
    <row r="7" spans="1:11" s="2" customFormat="1" ht="26" customHeight="1">
      <c r="A7" s="13"/>
      <c r="B7" s="13"/>
      <c r="C7" s="35"/>
      <c r="D7" s="35"/>
      <c r="E7" s="34"/>
      <c r="F7" s="94">
        <f>E7*H7</f>
        <v>0</v>
      </c>
      <c r="H7" s="100">
        <f>ROUND((YEARFRAC(C7,D7,4))*12,1)</f>
        <v>0</v>
      </c>
      <c r="I7" s="98"/>
      <c r="J7" s="100">
        <f>IF(I7="oui",F7,0)</f>
        <v>0</v>
      </c>
      <c r="K7" s="3"/>
    </row>
    <row r="8" spans="1:11" s="2" customFormat="1" ht="26" customHeight="1">
      <c r="A8" s="13"/>
      <c r="B8" s="13"/>
      <c r="C8" s="16"/>
      <c r="D8" s="16"/>
      <c r="E8" s="34"/>
      <c r="F8" s="94"/>
      <c r="H8" s="100"/>
      <c r="I8" s="100"/>
      <c r="J8" s="100">
        <f t="shared" ref="J8:J22" si="0">IF(I8="oui",F8,0)</f>
        <v>0</v>
      </c>
      <c r="K8" s="3"/>
    </row>
    <row r="9" spans="1:11" s="2" customFormat="1" ht="26" customHeight="1">
      <c r="A9" s="13"/>
      <c r="B9" s="13"/>
      <c r="C9" s="16"/>
      <c r="D9" s="16"/>
      <c r="E9" s="34"/>
      <c r="F9" s="94"/>
      <c r="H9" s="100"/>
      <c r="I9" s="100"/>
      <c r="J9" s="100">
        <f t="shared" si="0"/>
        <v>0</v>
      </c>
      <c r="K9" s="3"/>
    </row>
    <row r="10" spans="1:11" s="2" customFormat="1" ht="26" customHeight="1">
      <c r="A10" s="33"/>
      <c r="B10" s="13"/>
      <c r="C10" s="16"/>
      <c r="D10" s="16"/>
      <c r="E10" s="34"/>
      <c r="F10" s="94"/>
      <c r="H10" s="100"/>
      <c r="I10" s="100"/>
      <c r="J10" s="100">
        <f t="shared" si="0"/>
        <v>0</v>
      </c>
      <c r="K10" s="3"/>
    </row>
    <row r="11" spans="1:11" s="2" customFormat="1" ht="26" customHeight="1">
      <c r="A11" s="13"/>
      <c r="B11" s="13"/>
      <c r="C11" s="16"/>
      <c r="D11" s="16"/>
      <c r="E11" s="34"/>
      <c r="F11" s="94"/>
      <c r="H11" s="100"/>
      <c r="I11" s="100"/>
      <c r="J11" s="100">
        <f t="shared" si="0"/>
        <v>0</v>
      </c>
      <c r="K11" s="3"/>
    </row>
    <row r="12" spans="1:11" s="2" customFormat="1" ht="26" customHeight="1">
      <c r="A12" s="13"/>
      <c r="B12" s="13"/>
      <c r="C12" s="16"/>
      <c r="D12" s="16"/>
      <c r="E12" s="34"/>
      <c r="F12" s="94"/>
      <c r="H12" s="100"/>
      <c r="I12" s="100"/>
      <c r="J12" s="100">
        <f t="shared" si="0"/>
        <v>0</v>
      </c>
      <c r="K12" s="3"/>
    </row>
    <row r="13" spans="1:11" s="2" customFormat="1" ht="26" customHeight="1">
      <c r="A13" s="13"/>
      <c r="B13" s="13"/>
      <c r="C13" s="16"/>
      <c r="D13" s="16"/>
      <c r="E13" s="34"/>
      <c r="F13" s="94"/>
      <c r="H13" s="100"/>
      <c r="I13" s="100"/>
      <c r="J13" s="100">
        <f t="shared" si="0"/>
        <v>0</v>
      </c>
      <c r="K13" s="3"/>
    </row>
    <row r="14" spans="1:11" s="2" customFormat="1" ht="26" customHeight="1">
      <c r="A14" s="13"/>
      <c r="B14" s="13"/>
      <c r="C14" s="16"/>
      <c r="D14" s="16"/>
      <c r="E14" s="34"/>
      <c r="F14" s="94"/>
      <c r="H14" s="100"/>
      <c r="I14" s="100"/>
      <c r="J14" s="100">
        <f t="shared" si="0"/>
        <v>0</v>
      </c>
      <c r="K14" s="3"/>
    </row>
    <row r="15" spans="1:11" s="2" customFormat="1" ht="26" customHeight="1">
      <c r="A15" s="13"/>
      <c r="B15" s="13"/>
      <c r="C15" s="16"/>
      <c r="D15" s="16"/>
      <c r="E15" s="34"/>
      <c r="F15" s="94"/>
      <c r="H15" s="100"/>
      <c r="I15" s="100"/>
      <c r="J15" s="100">
        <f t="shared" si="0"/>
        <v>0</v>
      </c>
      <c r="K15" s="3"/>
    </row>
    <row r="16" spans="1:11" s="2" customFormat="1" ht="26" customHeight="1">
      <c r="A16" s="13"/>
      <c r="B16" s="13"/>
      <c r="C16" s="16"/>
      <c r="D16" s="16"/>
      <c r="E16" s="34"/>
      <c r="F16" s="94"/>
      <c r="H16" s="100"/>
      <c r="I16" s="100"/>
      <c r="J16" s="100">
        <f t="shared" si="0"/>
        <v>0</v>
      </c>
      <c r="K16" s="3"/>
    </row>
    <row r="17" spans="1:11" s="2" customFormat="1" ht="26" customHeight="1">
      <c r="A17" s="13"/>
      <c r="B17" s="13"/>
      <c r="C17" s="16"/>
      <c r="D17" s="16"/>
      <c r="E17" s="34"/>
      <c r="F17" s="94"/>
      <c r="H17" s="100"/>
      <c r="I17" s="100"/>
      <c r="J17" s="100">
        <f t="shared" si="0"/>
        <v>0</v>
      </c>
      <c r="K17" s="3"/>
    </row>
    <row r="18" spans="1:11" s="2" customFormat="1" ht="26" customHeight="1">
      <c r="A18" s="13"/>
      <c r="B18" s="13"/>
      <c r="C18" s="16"/>
      <c r="D18" s="16"/>
      <c r="E18" s="34"/>
      <c r="F18" s="94"/>
      <c r="H18" s="100"/>
      <c r="I18" s="100"/>
      <c r="J18" s="100">
        <f t="shared" si="0"/>
        <v>0</v>
      </c>
      <c r="K18" s="3"/>
    </row>
    <row r="19" spans="1:11" s="2" customFormat="1" ht="26" customHeight="1">
      <c r="A19" s="13"/>
      <c r="B19" s="13"/>
      <c r="C19" s="16"/>
      <c r="D19" s="16"/>
      <c r="E19" s="34"/>
      <c r="F19" s="94"/>
      <c r="H19" s="100"/>
      <c r="I19" s="100"/>
      <c r="J19" s="100">
        <f t="shared" si="0"/>
        <v>0</v>
      </c>
      <c r="K19" s="3"/>
    </row>
    <row r="20" spans="1:11" s="2" customFormat="1" ht="26" customHeight="1">
      <c r="A20" s="13"/>
      <c r="B20" s="13"/>
      <c r="C20" s="16"/>
      <c r="D20" s="16"/>
      <c r="E20" s="34"/>
      <c r="F20" s="94"/>
      <c r="H20" s="100"/>
      <c r="I20" s="100"/>
      <c r="J20" s="100">
        <f t="shared" si="0"/>
        <v>0</v>
      </c>
      <c r="K20" s="3"/>
    </row>
    <row r="21" spans="1:11" s="2" customFormat="1" ht="26" customHeight="1">
      <c r="A21" s="13"/>
      <c r="B21" s="13"/>
      <c r="C21" s="16"/>
      <c r="D21" s="16"/>
      <c r="E21" s="34"/>
      <c r="F21" s="94"/>
      <c r="H21" s="100"/>
      <c r="I21" s="100"/>
      <c r="J21" s="100">
        <f t="shared" si="0"/>
        <v>0</v>
      </c>
      <c r="K21" s="3"/>
    </row>
    <row r="22" spans="1:11" s="2" customFormat="1" ht="26" customHeight="1">
      <c r="A22" s="6"/>
      <c r="B22" s="6"/>
      <c r="C22" s="7"/>
      <c r="D22" s="7"/>
      <c r="E22" s="156"/>
      <c r="F22" s="94"/>
      <c r="H22" s="100"/>
      <c r="I22" s="100"/>
      <c r="J22" s="100">
        <f t="shared" si="0"/>
        <v>0</v>
      </c>
      <c r="K22" s="3"/>
    </row>
  </sheetData>
  <sheetProtection algorithmName="SHA-512" hashValue="vlOghJ+fgvKoLxhGwsY39gE9O+R13ysqKBjSPWAH/MG7B28p+y8ZTfYT6UwmkINrJGDhj0gjNLGtwRW9n/NeSg==" saltValue="0KkvF2/fYfz/nHzSKoX3ow==" spinCount="100000" sheet="1" objects="1" scenarios="1" formatCells="0" formatRows="0"/>
  <mergeCells count="1">
    <mergeCell ref="A4:D4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BFD3D-B2B4-3347-B6B2-9448E7DD625C}">
  <sheetPr>
    <pageSetUpPr fitToPage="1"/>
  </sheetPr>
  <dimension ref="A1:XEU56"/>
  <sheetViews>
    <sheetView tabSelected="1" workbookViewId="0">
      <selection activeCell="G9" sqref="G9"/>
    </sheetView>
  </sheetViews>
  <sheetFormatPr baseColWidth="10" defaultRowHeight="16"/>
  <cols>
    <col min="1" max="1" width="43.33203125" customWidth="1"/>
    <col min="2" max="2" width="21.6640625" customWidth="1"/>
    <col min="3" max="3" width="10.5" customWidth="1"/>
    <col min="4" max="4" width="21.6640625" customWidth="1"/>
    <col min="6" max="7" width="10.83203125" style="112"/>
    <col min="8" max="12" width="4.6640625" style="112" customWidth="1"/>
    <col min="13" max="13" width="2.5" customWidth="1"/>
    <col min="14" max="14" width="10.83203125" style="112"/>
    <col min="15" max="17" width="8.1640625" style="112" customWidth="1"/>
    <col min="18" max="18" width="21.6640625" customWidth="1"/>
  </cols>
  <sheetData>
    <row r="1" spans="1:16375" s="2" customFormat="1" ht="26" customHeight="1">
      <c r="A1" s="58" t="s">
        <v>54</v>
      </c>
      <c r="B1" s="89" t="s">
        <v>55</v>
      </c>
      <c r="C1" s="119"/>
      <c r="D1" s="119" t="s">
        <v>31</v>
      </c>
      <c r="E1" s="120" cm="1">
        <f t="array" ref="E1">SUM(F9:F52*45/60)+SUM(G9:G52)</f>
        <v>24</v>
      </c>
      <c r="F1" s="121" t="s">
        <v>56</v>
      </c>
      <c r="G1" s="122" t="s">
        <v>32</v>
      </c>
      <c r="H1" s="123">
        <f>500-E1</f>
        <v>476</v>
      </c>
      <c r="I1" s="124"/>
      <c r="J1" s="77"/>
      <c r="K1" s="125"/>
      <c r="L1" s="125"/>
      <c r="N1" s="79">
        <f>SUM(N9:N52)</f>
        <v>0</v>
      </c>
      <c r="O1" s="92" t="s">
        <v>58</v>
      </c>
      <c r="P1" s="65"/>
      <c r="Q1" s="65"/>
    </row>
    <row r="2" spans="1:16375" s="2" customFormat="1" ht="17" customHeight="1">
      <c r="A2" s="3"/>
      <c r="B2" s="3"/>
      <c r="C2" s="3"/>
      <c r="D2" s="3"/>
      <c r="E2" s="3"/>
      <c r="F2" s="94"/>
      <c r="G2" s="94"/>
      <c r="H2" s="94"/>
      <c r="I2" s="65"/>
      <c r="J2" s="65"/>
      <c r="K2" s="65"/>
      <c r="L2" s="65"/>
      <c r="N2" s="65"/>
      <c r="O2" s="65"/>
      <c r="P2" s="65"/>
      <c r="Q2" s="65"/>
    </row>
    <row r="3" spans="1:16375" s="2" customFormat="1" ht="26" customHeight="1">
      <c r="A3" s="60" t="s">
        <v>25</v>
      </c>
      <c r="B3" s="60"/>
      <c r="C3" s="3"/>
      <c r="D3" s="3"/>
      <c r="E3" s="3"/>
      <c r="F3" s="94"/>
      <c r="G3" s="126" t="s">
        <v>81</v>
      </c>
      <c r="H3" s="126">
        <f>SUM(H9:H50)</f>
        <v>0</v>
      </c>
      <c r="I3" s="126">
        <f>SUM(I9:I50)</f>
        <v>0</v>
      </c>
      <c r="J3" s="126">
        <f>SUM(J9:J50)</f>
        <v>0</v>
      </c>
      <c r="K3" s="126">
        <f>SUM(K9:K50)</f>
        <v>0</v>
      </c>
      <c r="L3" s="126">
        <f>SUM(L9:L50)</f>
        <v>0</v>
      </c>
      <c r="N3" s="65"/>
      <c r="O3" s="65"/>
      <c r="P3" s="65"/>
      <c r="Q3" s="65"/>
    </row>
    <row r="4" spans="1:16375" ht="78" customHeight="1">
      <c r="A4" s="157" t="s">
        <v>83</v>
      </c>
      <c r="B4" s="158"/>
      <c r="C4" s="158"/>
      <c r="D4" s="158"/>
      <c r="E4" s="159"/>
      <c r="F4" s="127"/>
      <c r="G4" s="128" t="s">
        <v>85</v>
      </c>
      <c r="H4" s="128">
        <v>80</v>
      </c>
      <c r="I4" s="128">
        <v>30</v>
      </c>
      <c r="J4" s="128">
        <v>80</v>
      </c>
      <c r="K4" s="128">
        <v>70</v>
      </c>
      <c r="L4" s="128">
        <v>70</v>
      </c>
      <c r="N4" s="81"/>
      <c r="O4" s="81"/>
      <c r="P4" s="81"/>
      <c r="Q4" s="81"/>
      <c r="R4" s="82"/>
    </row>
    <row r="5" spans="1:16375">
      <c r="A5" s="129" t="s">
        <v>57</v>
      </c>
      <c r="B5" s="130"/>
      <c r="C5" s="130"/>
      <c r="D5" s="130"/>
      <c r="E5" s="131"/>
      <c r="F5" s="132"/>
      <c r="G5" s="81"/>
      <c r="H5" s="81"/>
      <c r="I5" s="81"/>
      <c r="J5" s="81"/>
      <c r="K5" s="81"/>
      <c r="L5" s="81"/>
      <c r="N5" s="81"/>
      <c r="O5" s="81"/>
      <c r="P5" s="81"/>
      <c r="Q5" s="81"/>
      <c r="R5" s="1"/>
    </row>
    <row r="6" spans="1:16375">
      <c r="A6" s="129" t="s">
        <v>30</v>
      </c>
      <c r="B6" s="130"/>
      <c r="C6" s="130"/>
      <c r="D6" s="130"/>
      <c r="E6" s="131"/>
      <c r="F6" s="132"/>
      <c r="G6" s="81"/>
      <c r="H6" s="81"/>
      <c r="I6" s="81"/>
      <c r="J6" s="81"/>
      <c r="K6" s="81"/>
      <c r="L6" s="81"/>
      <c r="N6" s="81"/>
      <c r="O6" s="81"/>
      <c r="P6" s="81"/>
      <c r="Q6" s="81"/>
      <c r="R6" s="1"/>
    </row>
    <row r="7" spans="1:16375">
      <c r="A7" s="46"/>
      <c r="B7" s="1"/>
      <c r="C7" s="1"/>
      <c r="D7" s="1"/>
      <c r="E7" s="1"/>
      <c r="F7" s="161" t="s">
        <v>34</v>
      </c>
      <c r="G7" s="162"/>
      <c r="H7" s="81"/>
      <c r="I7" s="81"/>
      <c r="J7" s="81"/>
      <c r="K7" s="81"/>
      <c r="L7" s="81"/>
      <c r="N7" s="160" t="s">
        <v>33</v>
      </c>
      <c r="O7" s="160"/>
      <c r="P7" s="160"/>
      <c r="Q7" s="160"/>
      <c r="R7" s="160"/>
    </row>
    <row r="8" spans="1:16375" ht="63">
      <c r="A8" s="96" t="s">
        <v>0</v>
      </c>
      <c r="B8" s="96" t="s">
        <v>1</v>
      </c>
      <c r="C8" s="133" t="s">
        <v>84</v>
      </c>
      <c r="D8" s="96" t="s">
        <v>2</v>
      </c>
      <c r="E8" s="134" t="s">
        <v>3</v>
      </c>
      <c r="F8" s="135" t="s">
        <v>5</v>
      </c>
      <c r="G8" s="114" t="s">
        <v>4</v>
      </c>
      <c r="H8" s="136" t="s">
        <v>82</v>
      </c>
      <c r="I8" s="137">
        <v>2</v>
      </c>
      <c r="J8" s="137">
        <v>3</v>
      </c>
      <c r="K8" s="137">
        <v>4</v>
      </c>
      <c r="L8" s="137">
        <v>5</v>
      </c>
      <c r="N8" s="66" t="s">
        <v>58</v>
      </c>
      <c r="O8" s="67" t="s">
        <v>26</v>
      </c>
      <c r="P8" s="67" t="s">
        <v>27</v>
      </c>
      <c r="Q8" s="67" t="s">
        <v>28</v>
      </c>
      <c r="R8" s="67" t="s">
        <v>29</v>
      </c>
    </row>
    <row r="9" spans="1:16375" s="97" customFormat="1" ht="26" customHeight="1">
      <c r="A9" s="6"/>
      <c r="B9" s="6"/>
      <c r="C9" s="6"/>
      <c r="D9" s="6"/>
      <c r="E9" s="6"/>
      <c r="F9" s="36">
        <v>32</v>
      </c>
      <c r="G9" s="7"/>
      <c r="H9" s="8"/>
      <c r="I9" s="9"/>
      <c r="J9" s="9"/>
      <c r="K9" s="9"/>
      <c r="L9" s="10"/>
      <c r="N9" s="69">
        <f>IF(AND(O9="oui",P9="oui",Q9="oui"),F9*45/60+G9,0)</f>
        <v>0</v>
      </c>
      <c r="O9" s="98"/>
      <c r="P9" s="98"/>
      <c r="Q9" s="99"/>
      <c r="R9" s="70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</row>
    <row r="10" spans="1:16375" s="3" customFormat="1" ht="26" customHeight="1">
      <c r="A10" s="6"/>
      <c r="B10" s="6"/>
      <c r="C10" s="6"/>
      <c r="D10" s="6"/>
      <c r="E10" s="6"/>
      <c r="F10" s="36"/>
      <c r="G10" s="7"/>
      <c r="H10" s="11"/>
      <c r="I10" s="7"/>
      <c r="J10" s="7"/>
      <c r="K10" s="7"/>
      <c r="L10" s="12"/>
      <c r="N10" s="85">
        <f t="shared" ref="N10:N52" si="0">IF(AND(O10="oui",P10="oui",Q10="oui"),F10*45/60+G10,0)</f>
        <v>0</v>
      </c>
      <c r="O10" s="100"/>
      <c r="P10" s="100"/>
      <c r="Q10" s="101"/>
      <c r="R10" s="70"/>
    </row>
    <row r="11" spans="1:16375" s="97" customFormat="1" ht="26" customHeight="1">
      <c r="A11" s="13"/>
      <c r="B11" s="13"/>
      <c r="C11" s="13"/>
      <c r="D11" s="13"/>
      <c r="E11" s="14"/>
      <c r="F11" s="37"/>
      <c r="G11" s="23"/>
      <c r="H11" s="117"/>
      <c r="I11" s="16"/>
      <c r="J11" s="16"/>
      <c r="K11" s="16"/>
      <c r="L11" s="17"/>
      <c r="N11" s="85">
        <f t="shared" si="0"/>
        <v>0</v>
      </c>
      <c r="O11" s="100"/>
      <c r="P11" s="100"/>
      <c r="Q11" s="101"/>
      <c r="R11" s="70"/>
    </row>
    <row r="12" spans="1:16375" s="97" customFormat="1" ht="26" customHeight="1">
      <c r="A12" s="13"/>
      <c r="B12" s="13"/>
      <c r="C12" s="13"/>
      <c r="D12" s="13"/>
      <c r="E12" s="14"/>
      <c r="F12" s="37"/>
      <c r="G12" s="23"/>
      <c r="H12" s="117"/>
      <c r="I12" s="16"/>
      <c r="J12" s="16"/>
      <c r="K12" s="16"/>
      <c r="L12" s="17"/>
      <c r="N12" s="85">
        <f t="shared" si="0"/>
        <v>0</v>
      </c>
      <c r="O12" s="100"/>
      <c r="P12" s="100"/>
      <c r="Q12" s="101"/>
      <c r="R12" s="70"/>
    </row>
    <row r="13" spans="1:16375" s="97" customFormat="1" ht="26" customHeight="1">
      <c r="A13" s="13"/>
      <c r="B13" s="13"/>
      <c r="C13" s="13"/>
      <c r="D13" s="13"/>
      <c r="E13" s="14"/>
      <c r="F13" s="37"/>
      <c r="G13" s="23"/>
      <c r="H13" s="117"/>
      <c r="I13" s="16"/>
      <c r="J13" s="16"/>
      <c r="K13" s="16"/>
      <c r="L13" s="17"/>
      <c r="N13" s="85">
        <f t="shared" si="0"/>
        <v>0</v>
      </c>
      <c r="O13" s="100"/>
      <c r="P13" s="100"/>
      <c r="Q13" s="101"/>
      <c r="R13" s="70"/>
    </row>
    <row r="14" spans="1:16375" s="97" customFormat="1" ht="26" customHeight="1">
      <c r="A14" s="13"/>
      <c r="B14" s="13"/>
      <c r="C14" s="13"/>
      <c r="D14" s="13"/>
      <c r="E14" s="14"/>
      <c r="F14" s="37"/>
      <c r="G14" s="23"/>
      <c r="H14" s="117"/>
      <c r="I14" s="16"/>
      <c r="J14" s="16"/>
      <c r="K14" s="16"/>
      <c r="L14" s="17"/>
      <c r="N14" s="85">
        <f t="shared" si="0"/>
        <v>0</v>
      </c>
      <c r="O14" s="100"/>
      <c r="P14" s="100"/>
      <c r="Q14" s="101"/>
      <c r="R14" s="70"/>
    </row>
    <row r="15" spans="1:16375" s="97" customFormat="1" ht="26" customHeight="1">
      <c r="A15" s="13"/>
      <c r="B15" s="13"/>
      <c r="C15" s="13"/>
      <c r="D15" s="13"/>
      <c r="E15" s="14"/>
      <c r="F15" s="37"/>
      <c r="G15" s="23"/>
      <c r="H15" s="117"/>
      <c r="I15" s="16"/>
      <c r="J15" s="16"/>
      <c r="K15" s="16"/>
      <c r="L15" s="17"/>
      <c r="N15" s="85">
        <f t="shared" si="0"/>
        <v>0</v>
      </c>
      <c r="O15" s="100"/>
      <c r="P15" s="100"/>
      <c r="Q15" s="101"/>
      <c r="R15" s="70"/>
    </row>
    <row r="16" spans="1:16375" s="97" customFormat="1" ht="26" customHeight="1">
      <c r="A16" s="13"/>
      <c r="B16" s="13"/>
      <c r="C16" s="13"/>
      <c r="D16" s="13"/>
      <c r="E16" s="14"/>
      <c r="F16" s="37"/>
      <c r="G16" s="23"/>
      <c r="H16" s="117"/>
      <c r="I16" s="16"/>
      <c r="J16" s="16"/>
      <c r="K16" s="16"/>
      <c r="L16" s="17"/>
      <c r="N16" s="85">
        <f t="shared" si="0"/>
        <v>0</v>
      </c>
      <c r="O16" s="100"/>
      <c r="P16" s="100"/>
      <c r="Q16" s="101"/>
      <c r="R16" s="70"/>
    </row>
    <row r="17" spans="1:18" s="97" customFormat="1" ht="26" customHeight="1">
      <c r="A17" s="13"/>
      <c r="B17" s="13"/>
      <c r="C17" s="13"/>
      <c r="D17" s="13"/>
      <c r="E17" s="14"/>
      <c r="F17" s="37"/>
      <c r="G17" s="23"/>
      <c r="H17" s="117"/>
      <c r="I17" s="16"/>
      <c r="J17" s="16"/>
      <c r="K17" s="7"/>
      <c r="L17" s="12"/>
      <c r="N17" s="85">
        <f t="shared" si="0"/>
        <v>0</v>
      </c>
      <c r="O17" s="100"/>
      <c r="P17" s="100"/>
      <c r="Q17" s="101"/>
      <c r="R17" s="70"/>
    </row>
    <row r="18" spans="1:18" s="97" customFormat="1" ht="26" customHeight="1">
      <c r="A18" s="13"/>
      <c r="B18" s="13"/>
      <c r="C18" s="13"/>
      <c r="D18" s="13"/>
      <c r="E18" s="14"/>
      <c r="F18" s="37"/>
      <c r="G18" s="23"/>
      <c r="H18" s="117"/>
      <c r="I18" s="16"/>
      <c r="J18" s="16"/>
      <c r="K18" s="16"/>
      <c r="L18" s="17"/>
      <c r="N18" s="85">
        <f t="shared" si="0"/>
        <v>0</v>
      </c>
      <c r="O18" s="100"/>
      <c r="P18" s="100"/>
      <c r="Q18" s="101"/>
      <c r="R18" s="70"/>
    </row>
    <row r="19" spans="1:18" s="97" customFormat="1" ht="26" customHeight="1">
      <c r="A19" s="13"/>
      <c r="B19" s="13"/>
      <c r="C19" s="13"/>
      <c r="D19" s="13"/>
      <c r="E19" s="14"/>
      <c r="F19" s="37"/>
      <c r="G19" s="23"/>
      <c r="H19" s="117"/>
      <c r="I19" s="16"/>
      <c r="J19" s="16"/>
      <c r="K19" s="16"/>
      <c r="L19" s="17"/>
      <c r="N19" s="85">
        <f t="shared" si="0"/>
        <v>0</v>
      </c>
      <c r="O19" s="100"/>
      <c r="P19" s="100"/>
      <c r="Q19" s="101"/>
      <c r="R19" s="70"/>
    </row>
    <row r="20" spans="1:18" s="97" customFormat="1" ht="26" customHeight="1">
      <c r="A20" s="13"/>
      <c r="B20" s="13"/>
      <c r="C20" s="13"/>
      <c r="D20" s="13"/>
      <c r="E20" s="14"/>
      <c r="F20" s="37"/>
      <c r="G20" s="23"/>
      <c r="H20" s="117"/>
      <c r="I20" s="16"/>
      <c r="J20" s="16"/>
      <c r="K20" s="16"/>
      <c r="L20" s="17"/>
      <c r="N20" s="85">
        <f t="shared" si="0"/>
        <v>0</v>
      </c>
      <c r="O20" s="100"/>
      <c r="P20" s="100"/>
      <c r="Q20" s="101"/>
      <c r="R20" s="70"/>
    </row>
    <row r="21" spans="1:18" s="97" customFormat="1" ht="26" customHeight="1">
      <c r="A21" s="13"/>
      <c r="B21" s="13"/>
      <c r="C21" s="13"/>
      <c r="D21" s="13"/>
      <c r="E21" s="14"/>
      <c r="F21" s="37"/>
      <c r="G21" s="23"/>
      <c r="H21" s="117"/>
      <c r="I21" s="16"/>
      <c r="J21" s="16"/>
      <c r="K21" s="16"/>
      <c r="L21" s="17"/>
      <c r="N21" s="85">
        <f t="shared" si="0"/>
        <v>0</v>
      </c>
      <c r="O21" s="100"/>
      <c r="P21" s="100"/>
      <c r="Q21" s="101"/>
      <c r="R21" s="70"/>
    </row>
    <row r="22" spans="1:18" s="97" customFormat="1" ht="26" customHeight="1">
      <c r="A22" s="13"/>
      <c r="B22" s="13"/>
      <c r="C22" s="13"/>
      <c r="D22" s="13"/>
      <c r="E22" s="14"/>
      <c r="F22" s="37"/>
      <c r="G22" s="23"/>
      <c r="H22" s="117"/>
      <c r="I22" s="16"/>
      <c r="J22" s="16"/>
      <c r="K22" s="16"/>
      <c r="L22" s="17"/>
      <c r="N22" s="85">
        <f t="shared" si="0"/>
        <v>0</v>
      </c>
      <c r="O22" s="100"/>
      <c r="P22" s="100"/>
      <c r="Q22" s="101"/>
      <c r="R22" s="70"/>
    </row>
    <row r="23" spans="1:18" s="97" customFormat="1" ht="26" customHeight="1">
      <c r="A23" s="13"/>
      <c r="B23" s="13"/>
      <c r="C23" s="13"/>
      <c r="D23" s="13"/>
      <c r="E23" s="14"/>
      <c r="F23" s="37"/>
      <c r="G23" s="23"/>
      <c r="H23" s="117"/>
      <c r="I23" s="16"/>
      <c r="J23" s="16"/>
      <c r="K23" s="16"/>
      <c r="L23" s="17"/>
      <c r="N23" s="85">
        <f t="shared" si="0"/>
        <v>0</v>
      </c>
      <c r="O23" s="100"/>
      <c r="P23" s="100"/>
      <c r="Q23" s="101"/>
      <c r="R23" s="70"/>
    </row>
    <row r="24" spans="1:18" s="97" customFormat="1" ht="26" customHeight="1">
      <c r="A24" s="13"/>
      <c r="B24" s="13"/>
      <c r="C24" s="13"/>
      <c r="D24" s="13"/>
      <c r="E24" s="14"/>
      <c r="F24" s="37"/>
      <c r="G24" s="23"/>
      <c r="H24" s="117"/>
      <c r="I24" s="16"/>
      <c r="J24" s="16"/>
      <c r="K24" s="7"/>
      <c r="L24" s="12"/>
      <c r="N24" s="85">
        <f t="shared" si="0"/>
        <v>0</v>
      </c>
      <c r="O24" s="100"/>
      <c r="P24" s="100"/>
      <c r="Q24" s="101"/>
      <c r="R24" s="70"/>
    </row>
    <row r="25" spans="1:18" s="97" customFormat="1" ht="26" customHeight="1">
      <c r="A25" s="13"/>
      <c r="B25" s="13"/>
      <c r="C25" s="13"/>
      <c r="D25" s="13"/>
      <c r="E25" s="14"/>
      <c r="F25" s="37"/>
      <c r="G25" s="23"/>
      <c r="H25" s="117"/>
      <c r="I25" s="16"/>
      <c r="J25" s="16"/>
      <c r="K25" s="16"/>
      <c r="L25" s="17"/>
      <c r="N25" s="85">
        <f t="shared" si="0"/>
        <v>0</v>
      </c>
      <c r="O25" s="100"/>
      <c r="P25" s="100"/>
      <c r="Q25" s="101"/>
      <c r="R25" s="70"/>
    </row>
    <row r="26" spans="1:18" s="97" customFormat="1" ht="26" customHeight="1">
      <c r="A26" s="13"/>
      <c r="B26" s="13"/>
      <c r="C26" s="13"/>
      <c r="D26" s="13"/>
      <c r="E26" s="14"/>
      <c r="F26" s="37"/>
      <c r="G26" s="23"/>
      <c r="H26" s="117"/>
      <c r="I26" s="16"/>
      <c r="J26" s="16"/>
      <c r="K26" s="16"/>
      <c r="L26" s="17"/>
      <c r="N26" s="85">
        <f t="shared" si="0"/>
        <v>0</v>
      </c>
      <c r="O26" s="100"/>
      <c r="P26" s="100"/>
      <c r="Q26" s="101"/>
      <c r="R26" s="70"/>
    </row>
    <row r="27" spans="1:18" s="97" customFormat="1" ht="26" customHeight="1">
      <c r="A27" s="13"/>
      <c r="B27" s="13"/>
      <c r="C27" s="13"/>
      <c r="D27" s="13"/>
      <c r="E27" s="14"/>
      <c r="F27" s="37"/>
      <c r="G27" s="23"/>
      <c r="H27" s="117"/>
      <c r="I27" s="16"/>
      <c r="J27" s="16"/>
      <c r="K27" s="16"/>
      <c r="L27" s="17"/>
      <c r="N27" s="85">
        <f t="shared" si="0"/>
        <v>0</v>
      </c>
      <c r="O27" s="100"/>
      <c r="P27" s="100"/>
      <c r="Q27" s="101"/>
      <c r="R27" s="70"/>
    </row>
    <row r="28" spans="1:18" s="97" customFormat="1" ht="26" customHeight="1">
      <c r="A28" s="13"/>
      <c r="B28" s="13"/>
      <c r="C28" s="13"/>
      <c r="D28" s="13"/>
      <c r="E28" s="14"/>
      <c r="F28" s="37"/>
      <c r="G28" s="23"/>
      <c r="H28" s="117"/>
      <c r="I28" s="16"/>
      <c r="J28" s="16"/>
      <c r="K28" s="16"/>
      <c r="L28" s="17"/>
      <c r="N28" s="85">
        <f t="shared" si="0"/>
        <v>0</v>
      </c>
      <c r="O28" s="100"/>
      <c r="P28" s="100"/>
      <c r="Q28" s="101"/>
      <c r="R28" s="70"/>
    </row>
    <row r="29" spans="1:18" s="97" customFormat="1" ht="26" customHeight="1">
      <c r="A29" s="13"/>
      <c r="B29" s="13"/>
      <c r="C29" s="13"/>
      <c r="D29" s="13"/>
      <c r="E29" s="14"/>
      <c r="F29" s="37"/>
      <c r="G29" s="23"/>
      <c r="H29" s="117"/>
      <c r="I29" s="16"/>
      <c r="J29" s="16"/>
      <c r="K29" s="16"/>
      <c r="L29" s="17"/>
      <c r="N29" s="85">
        <f t="shared" si="0"/>
        <v>0</v>
      </c>
      <c r="O29" s="100"/>
      <c r="P29" s="100"/>
      <c r="Q29" s="101"/>
      <c r="R29" s="70"/>
    </row>
    <row r="30" spans="1:18" s="97" customFormat="1" ht="26" customHeight="1">
      <c r="A30" s="13"/>
      <c r="B30" s="13"/>
      <c r="C30" s="13"/>
      <c r="D30" s="13"/>
      <c r="E30" s="14"/>
      <c r="F30" s="37"/>
      <c r="G30" s="23"/>
      <c r="H30" s="117"/>
      <c r="I30" s="16"/>
      <c r="J30" s="16"/>
      <c r="K30" s="16"/>
      <c r="L30" s="17"/>
      <c r="N30" s="85">
        <f t="shared" si="0"/>
        <v>0</v>
      </c>
      <c r="O30" s="100"/>
      <c r="P30" s="100"/>
      <c r="Q30" s="101"/>
      <c r="R30" s="70"/>
    </row>
    <row r="31" spans="1:18" s="97" customFormat="1" ht="26" customHeight="1">
      <c r="A31" s="13"/>
      <c r="B31" s="13"/>
      <c r="C31" s="13"/>
      <c r="D31" s="13"/>
      <c r="E31" s="14"/>
      <c r="F31" s="37"/>
      <c r="G31" s="23"/>
      <c r="H31" s="117"/>
      <c r="I31" s="16"/>
      <c r="J31" s="16"/>
      <c r="K31" s="16"/>
      <c r="L31" s="17"/>
      <c r="N31" s="85">
        <f t="shared" si="0"/>
        <v>0</v>
      </c>
      <c r="O31" s="100"/>
      <c r="P31" s="100"/>
      <c r="Q31" s="101"/>
      <c r="R31" s="70"/>
    </row>
    <row r="32" spans="1:18" s="97" customFormat="1" ht="26" customHeight="1">
      <c r="A32" s="13"/>
      <c r="B32" s="13"/>
      <c r="C32" s="13"/>
      <c r="D32" s="13"/>
      <c r="E32" s="14"/>
      <c r="F32" s="37"/>
      <c r="G32" s="23"/>
      <c r="H32" s="117"/>
      <c r="I32" s="16"/>
      <c r="J32" s="16"/>
      <c r="K32" s="16"/>
      <c r="L32" s="17"/>
      <c r="N32" s="85">
        <f t="shared" si="0"/>
        <v>0</v>
      </c>
      <c r="O32" s="100"/>
      <c r="P32" s="100"/>
      <c r="Q32" s="101"/>
      <c r="R32" s="70"/>
    </row>
    <row r="33" spans="1:18" s="97" customFormat="1" ht="26" customHeight="1">
      <c r="A33" s="13"/>
      <c r="B33" s="13"/>
      <c r="C33" s="13"/>
      <c r="D33" s="13"/>
      <c r="E33" s="14"/>
      <c r="F33" s="37"/>
      <c r="G33" s="23"/>
      <c r="H33" s="117"/>
      <c r="I33" s="16"/>
      <c r="J33" s="16"/>
      <c r="K33" s="16"/>
      <c r="L33" s="17"/>
      <c r="N33" s="85">
        <f t="shared" si="0"/>
        <v>0</v>
      </c>
      <c r="O33" s="100"/>
      <c r="P33" s="100"/>
      <c r="Q33" s="101"/>
      <c r="R33" s="70"/>
    </row>
    <row r="34" spans="1:18" s="97" customFormat="1" ht="26" customHeight="1">
      <c r="A34" s="13"/>
      <c r="B34" s="13"/>
      <c r="C34" s="13"/>
      <c r="D34" s="13"/>
      <c r="E34" s="14"/>
      <c r="F34" s="37"/>
      <c r="G34" s="23"/>
      <c r="H34" s="117"/>
      <c r="I34" s="16"/>
      <c r="J34" s="16"/>
      <c r="K34" s="16"/>
      <c r="L34" s="17"/>
      <c r="N34" s="85">
        <f t="shared" si="0"/>
        <v>0</v>
      </c>
      <c r="O34" s="100"/>
      <c r="P34" s="100"/>
      <c r="Q34" s="101"/>
      <c r="R34" s="70"/>
    </row>
    <row r="35" spans="1:18" s="97" customFormat="1" ht="26" customHeight="1">
      <c r="A35" s="13"/>
      <c r="B35" s="13"/>
      <c r="C35" s="13"/>
      <c r="D35" s="13"/>
      <c r="E35" s="14"/>
      <c r="F35" s="37"/>
      <c r="G35" s="23"/>
      <c r="H35" s="117"/>
      <c r="I35" s="16"/>
      <c r="J35" s="16"/>
      <c r="K35" s="16"/>
      <c r="L35" s="17"/>
      <c r="N35" s="85">
        <f t="shared" si="0"/>
        <v>0</v>
      </c>
      <c r="O35" s="100"/>
      <c r="P35" s="100"/>
      <c r="Q35" s="101"/>
      <c r="R35" s="70"/>
    </row>
    <row r="36" spans="1:18" s="97" customFormat="1" ht="26" customHeight="1">
      <c r="A36" s="13"/>
      <c r="B36" s="13"/>
      <c r="C36" s="13"/>
      <c r="D36" s="13"/>
      <c r="E36" s="14"/>
      <c r="F36" s="37"/>
      <c r="G36" s="23"/>
      <c r="H36" s="117"/>
      <c r="I36" s="16"/>
      <c r="J36" s="16"/>
      <c r="K36" s="16"/>
      <c r="L36" s="17"/>
      <c r="N36" s="85">
        <f t="shared" si="0"/>
        <v>0</v>
      </c>
      <c r="O36" s="100"/>
      <c r="P36" s="100"/>
      <c r="Q36" s="101"/>
      <c r="R36" s="70"/>
    </row>
    <row r="37" spans="1:18" s="97" customFormat="1" ht="26" customHeight="1">
      <c r="A37" s="13"/>
      <c r="B37" s="13"/>
      <c r="C37" s="13"/>
      <c r="D37" s="13"/>
      <c r="E37" s="14"/>
      <c r="F37" s="37"/>
      <c r="G37" s="23"/>
      <c r="H37" s="117"/>
      <c r="I37" s="16"/>
      <c r="J37" s="16"/>
      <c r="K37" s="16"/>
      <c r="L37" s="17"/>
      <c r="N37" s="85">
        <f t="shared" si="0"/>
        <v>0</v>
      </c>
      <c r="O37" s="100"/>
      <c r="P37" s="100"/>
      <c r="Q37" s="101"/>
      <c r="R37" s="70"/>
    </row>
    <row r="38" spans="1:18" s="97" customFormat="1" ht="26" customHeight="1">
      <c r="A38" s="13"/>
      <c r="B38" s="13"/>
      <c r="C38" s="13"/>
      <c r="D38" s="13"/>
      <c r="E38" s="14"/>
      <c r="F38" s="37"/>
      <c r="G38" s="23"/>
      <c r="H38" s="117"/>
      <c r="I38" s="16"/>
      <c r="J38" s="16"/>
      <c r="K38" s="16"/>
      <c r="L38" s="17"/>
      <c r="N38" s="85">
        <f t="shared" si="0"/>
        <v>0</v>
      </c>
      <c r="O38" s="100"/>
      <c r="P38" s="100"/>
      <c r="Q38" s="101"/>
      <c r="R38" s="70"/>
    </row>
    <row r="39" spans="1:18" s="97" customFormat="1" ht="26" customHeight="1">
      <c r="A39" s="13"/>
      <c r="B39" s="13"/>
      <c r="C39" s="13"/>
      <c r="D39" s="13"/>
      <c r="E39" s="14"/>
      <c r="F39" s="37"/>
      <c r="G39" s="23"/>
      <c r="H39" s="117"/>
      <c r="I39" s="16"/>
      <c r="J39" s="16"/>
      <c r="K39" s="16"/>
      <c r="L39" s="17"/>
      <c r="N39" s="85">
        <f t="shared" si="0"/>
        <v>0</v>
      </c>
      <c r="O39" s="100"/>
      <c r="P39" s="100"/>
      <c r="Q39" s="101"/>
      <c r="R39" s="70"/>
    </row>
    <row r="40" spans="1:18" s="97" customFormat="1" ht="26" customHeight="1">
      <c r="A40" s="13"/>
      <c r="B40" s="13"/>
      <c r="C40" s="13"/>
      <c r="D40" s="13"/>
      <c r="E40" s="14"/>
      <c r="F40" s="37"/>
      <c r="G40" s="23"/>
      <c r="H40" s="117"/>
      <c r="I40" s="16"/>
      <c r="J40" s="16"/>
      <c r="K40" s="16"/>
      <c r="L40" s="17"/>
      <c r="N40" s="85">
        <f t="shared" si="0"/>
        <v>0</v>
      </c>
      <c r="O40" s="100"/>
      <c r="P40" s="100"/>
      <c r="Q40" s="101"/>
      <c r="R40" s="70"/>
    </row>
    <row r="41" spans="1:18" s="97" customFormat="1" ht="26" customHeight="1">
      <c r="A41" s="13"/>
      <c r="B41" s="13"/>
      <c r="C41" s="13"/>
      <c r="D41" s="13"/>
      <c r="E41" s="14"/>
      <c r="F41" s="37"/>
      <c r="G41" s="23"/>
      <c r="H41" s="117"/>
      <c r="I41" s="16"/>
      <c r="J41" s="16"/>
      <c r="K41" s="16"/>
      <c r="L41" s="17"/>
      <c r="N41" s="85">
        <f t="shared" si="0"/>
        <v>0</v>
      </c>
      <c r="O41" s="100"/>
      <c r="P41" s="100"/>
      <c r="Q41" s="101"/>
      <c r="R41" s="70"/>
    </row>
    <row r="42" spans="1:18" s="97" customFormat="1" ht="26" customHeight="1">
      <c r="A42" s="13"/>
      <c r="B42" s="13"/>
      <c r="C42" s="13"/>
      <c r="D42" s="13"/>
      <c r="E42" s="14"/>
      <c r="F42" s="37"/>
      <c r="G42" s="23"/>
      <c r="H42" s="117"/>
      <c r="I42" s="16"/>
      <c r="J42" s="16"/>
      <c r="K42" s="16"/>
      <c r="L42" s="17"/>
      <c r="N42" s="85">
        <f t="shared" si="0"/>
        <v>0</v>
      </c>
      <c r="O42" s="100"/>
      <c r="P42" s="100"/>
      <c r="Q42" s="101"/>
      <c r="R42" s="70"/>
    </row>
    <row r="43" spans="1:18" s="97" customFormat="1" ht="26" customHeight="1">
      <c r="A43" s="13"/>
      <c r="B43" s="13"/>
      <c r="C43" s="13"/>
      <c r="D43" s="13"/>
      <c r="E43" s="14"/>
      <c r="F43" s="37"/>
      <c r="G43" s="23"/>
      <c r="H43" s="117"/>
      <c r="I43" s="16"/>
      <c r="J43" s="16"/>
      <c r="K43" s="16"/>
      <c r="L43" s="17"/>
      <c r="N43" s="85">
        <f t="shared" si="0"/>
        <v>0</v>
      </c>
      <c r="O43" s="100"/>
      <c r="P43" s="100"/>
      <c r="Q43" s="101"/>
      <c r="R43" s="70"/>
    </row>
    <row r="44" spans="1:18" s="97" customFormat="1" ht="26" customHeight="1">
      <c r="A44" s="13"/>
      <c r="B44" s="13"/>
      <c r="C44" s="13"/>
      <c r="D44" s="13"/>
      <c r="E44" s="14"/>
      <c r="F44" s="37"/>
      <c r="G44" s="23"/>
      <c r="H44" s="117"/>
      <c r="I44" s="16"/>
      <c r="J44" s="16"/>
      <c r="K44" s="16"/>
      <c r="L44" s="17"/>
      <c r="N44" s="85">
        <f t="shared" si="0"/>
        <v>0</v>
      </c>
      <c r="O44" s="100"/>
      <c r="P44" s="100"/>
      <c r="Q44" s="101"/>
      <c r="R44" s="70"/>
    </row>
    <row r="45" spans="1:18" s="97" customFormat="1" ht="26" customHeight="1">
      <c r="A45" s="13"/>
      <c r="B45" s="13"/>
      <c r="C45" s="13"/>
      <c r="D45" s="13"/>
      <c r="E45" s="14"/>
      <c r="F45" s="37"/>
      <c r="G45" s="23"/>
      <c r="H45" s="117"/>
      <c r="I45" s="16"/>
      <c r="J45" s="16"/>
      <c r="K45" s="16"/>
      <c r="L45" s="17"/>
      <c r="N45" s="85">
        <f t="shared" si="0"/>
        <v>0</v>
      </c>
      <c r="O45" s="100"/>
      <c r="P45" s="100"/>
      <c r="Q45" s="101"/>
      <c r="R45" s="70"/>
    </row>
    <row r="46" spans="1:18" s="97" customFormat="1" ht="26" customHeight="1">
      <c r="A46" s="13"/>
      <c r="B46" s="13"/>
      <c r="C46" s="13"/>
      <c r="D46" s="13"/>
      <c r="E46" s="14"/>
      <c r="F46" s="37"/>
      <c r="G46" s="23"/>
      <c r="H46" s="117"/>
      <c r="I46" s="16"/>
      <c r="J46" s="16"/>
      <c r="K46" s="16"/>
      <c r="L46" s="17"/>
      <c r="N46" s="85">
        <f t="shared" si="0"/>
        <v>0</v>
      </c>
      <c r="O46" s="100"/>
      <c r="P46" s="100"/>
      <c r="Q46" s="101"/>
      <c r="R46" s="70"/>
    </row>
    <row r="47" spans="1:18" s="97" customFormat="1" ht="26" customHeight="1">
      <c r="A47" s="13"/>
      <c r="B47" s="13"/>
      <c r="C47" s="13"/>
      <c r="D47" s="13"/>
      <c r="E47" s="14"/>
      <c r="F47" s="37"/>
      <c r="G47" s="23"/>
      <c r="H47" s="117"/>
      <c r="I47" s="16"/>
      <c r="J47" s="16"/>
      <c r="K47" s="16"/>
      <c r="L47" s="17"/>
      <c r="N47" s="85">
        <f t="shared" si="0"/>
        <v>0</v>
      </c>
      <c r="O47" s="100"/>
      <c r="P47" s="100"/>
      <c r="Q47" s="101"/>
      <c r="R47" s="70"/>
    </row>
    <row r="48" spans="1:18" s="97" customFormat="1" ht="26" customHeight="1">
      <c r="A48" s="13"/>
      <c r="B48" s="13"/>
      <c r="C48" s="13"/>
      <c r="D48" s="13"/>
      <c r="E48" s="14"/>
      <c r="F48" s="37"/>
      <c r="G48" s="23"/>
      <c r="H48" s="117"/>
      <c r="I48" s="16"/>
      <c r="J48" s="16"/>
      <c r="K48" s="16"/>
      <c r="L48" s="17"/>
      <c r="N48" s="85">
        <f t="shared" si="0"/>
        <v>0</v>
      </c>
      <c r="O48" s="100"/>
      <c r="P48" s="100"/>
      <c r="Q48" s="101"/>
      <c r="R48" s="70"/>
    </row>
    <row r="49" spans="1:18" s="97" customFormat="1" ht="26" customHeight="1">
      <c r="A49" s="13"/>
      <c r="B49" s="13"/>
      <c r="C49" s="13"/>
      <c r="D49" s="13"/>
      <c r="E49" s="14"/>
      <c r="F49" s="37"/>
      <c r="G49" s="23"/>
      <c r="H49" s="117"/>
      <c r="I49" s="16"/>
      <c r="J49" s="16"/>
      <c r="K49" s="16"/>
      <c r="L49" s="17"/>
      <c r="N49" s="85">
        <f t="shared" si="0"/>
        <v>0</v>
      </c>
      <c r="O49" s="100"/>
      <c r="P49" s="100"/>
      <c r="Q49" s="101"/>
      <c r="R49" s="70"/>
    </row>
    <row r="50" spans="1:18" s="97" customFormat="1" ht="26" customHeight="1">
      <c r="A50" s="13"/>
      <c r="B50" s="13"/>
      <c r="C50" s="13"/>
      <c r="D50" s="13"/>
      <c r="E50" s="14"/>
      <c r="F50" s="37"/>
      <c r="G50" s="23"/>
      <c r="H50" s="117"/>
      <c r="I50" s="16"/>
      <c r="J50" s="16"/>
      <c r="K50" s="16"/>
      <c r="L50" s="17"/>
      <c r="N50" s="85">
        <f t="shared" si="0"/>
        <v>0</v>
      </c>
      <c r="O50" s="100"/>
      <c r="P50" s="100"/>
      <c r="Q50" s="101"/>
      <c r="R50" s="70"/>
    </row>
    <row r="51" spans="1:18" s="97" customFormat="1" ht="26" customHeight="1">
      <c r="A51" s="13"/>
      <c r="B51" s="13"/>
      <c r="C51" s="13"/>
      <c r="D51" s="13"/>
      <c r="E51" s="14"/>
      <c r="F51" s="37"/>
      <c r="G51" s="23"/>
      <c r="H51" s="117"/>
      <c r="I51" s="16"/>
      <c r="J51" s="16"/>
      <c r="K51" s="16"/>
      <c r="L51" s="17"/>
      <c r="N51" s="85">
        <f t="shared" si="0"/>
        <v>0</v>
      </c>
      <c r="O51" s="100"/>
      <c r="P51" s="100"/>
      <c r="Q51" s="101"/>
      <c r="R51" s="70"/>
    </row>
    <row r="52" spans="1:18" s="97" customFormat="1" ht="26" customHeight="1">
      <c r="A52" s="18"/>
      <c r="B52" s="18"/>
      <c r="C52" s="18"/>
      <c r="D52" s="18"/>
      <c r="E52" s="19"/>
      <c r="F52" s="38"/>
      <c r="G52" s="116"/>
      <c r="H52" s="118"/>
      <c r="I52" s="21"/>
      <c r="J52" s="21"/>
      <c r="K52" s="21"/>
      <c r="L52" s="22"/>
      <c r="N52" s="138">
        <f t="shared" si="0"/>
        <v>0</v>
      </c>
      <c r="O52" s="102"/>
      <c r="P52" s="102"/>
      <c r="Q52" s="103"/>
      <c r="R52" s="104"/>
    </row>
    <row r="53" spans="1:18">
      <c r="A53" s="105"/>
      <c r="B53" s="106"/>
      <c r="C53" s="106"/>
      <c r="D53" s="106"/>
      <c r="E53" s="106"/>
      <c r="F53" s="107"/>
      <c r="G53" s="108"/>
      <c r="H53" s="108"/>
      <c r="I53" s="108"/>
      <c r="J53" s="108"/>
      <c r="K53" s="108"/>
      <c r="L53" s="108"/>
      <c r="N53" s="108"/>
      <c r="O53" s="108"/>
      <c r="P53" s="108"/>
      <c r="Q53" s="108"/>
      <c r="R53" s="109"/>
    </row>
    <row r="54" spans="1:18">
      <c r="A54" s="109"/>
      <c r="B54" s="109"/>
      <c r="C54" s="109"/>
      <c r="D54" s="109"/>
      <c r="E54" s="109"/>
      <c r="F54" s="108"/>
      <c r="G54" s="108"/>
      <c r="H54" s="108"/>
      <c r="I54" s="108"/>
      <c r="J54" s="108"/>
      <c r="K54" s="108"/>
      <c r="L54" s="108"/>
      <c r="N54" s="108"/>
      <c r="O54" s="108"/>
      <c r="P54" s="108"/>
      <c r="Q54" s="108"/>
      <c r="R54" s="109"/>
    </row>
    <row r="55" spans="1:18">
      <c r="A55" s="109"/>
      <c r="B55" s="109"/>
      <c r="C55" s="109"/>
      <c r="D55" s="109"/>
      <c r="E55" s="109"/>
      <c r="F55" s="108"/>
      <c r="G55" s="108"/>
      <c r="H55" s="108"/>
      <c r="I55" s="108"/>
      <c r="J55" s="108"/>
      <c r="K55" s="108"/>
      <c r="L55" s="108"/>
      <c r="N55" s="108"/>
      <c r="O55" s="108"/>
      <c r="P55" s="108"/>
      <c r="Q55" s="108"/>
      <c r="R55" s="109"/>
    </row>
    <row r="56" spans="1:18">
      <c r="A56" s="110"/>
      <c r="B56" s="110"/>
      <c r="C56" s="110"/>
      <c r="D56" s="110"/>
      <c r="E56" s="111"/>
      <c r="F56" s="107"/>
      <c r="G56" s="107"/>
      <c r="H56" s="107"/>
      <c r="I56" s="107"/>
      <c r="J56" s="107"/>
      <c r="K56" s="107"/>
      <c r="L56" s="107"/>
      <c r="N56" s="107"/>
      <c r="O56" s="107"/>
      <c r="P56" s="107"/>
      <c r="Q56" s="107"/>
      <c r="R56" s="110"/>
    </row>
  </sheetData>
  <sheetProtection algorithmName="SHA-512" hashValue="QC9LAA4RCtSE6vqA3O5wMSXOb1dCYa/Xu8yG41CMtAV7E0uD7Rc7KXmTxgWMOkpxCd2MN/rzvOK2l0a/SgBU/g==" saltValue="VyDG7BJLQSzpQnjy1hispA==" spinCount="100000" sheet="1" objects="1" scenarios="1" formatCells="0" formatRows="0" insertRows="0"/>
  <mergeCells count="3">
    <mergeCell ref="A4:E4"/>
    <mergeCell ref="N7:R7"/>
    <mergeCell ref="F7:G7"/>
  </mergeCells>
  <pageMargins left="0.7" right="0.7" top="0.75" bottom="0.75" header="0.3" footer="0.3"/>
  <pageSetup paperSize="9" scale="57" fitToHeight="2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0C18-7FB2-F14D-9208-7FE5538CDB8B}">
  <sheetPr>
    <pageSetUpPr fitToPage="1"/>
  </sheetPr>
  <dimension ref="A1:XEM54"/>
  <sheetViews>
    <sheetView workbookViewId="0">
      <selection activeCell="H7" sqref="H7:H31"/>
    </sheetView>
  </sheetViews>
  <sheetFormatPr baseColWidth="10" defaultRowHeight="16"/>
  <cols>
    <col min="1" max="1" width="43.33203125" customWidth="1"/>
    <col min="2" max="2" width="21.6640625" customWidth="1"/>
    <col min="3" max="4" width="10.83203125" style="112"/>
    <col min="5" max="5" width="2.5" customWidth="1"/>
    <col min="6" max="7" width="10.83203125" style="112"/>
    <col min="8" max="8" width="8.1640625" style="112" customWidth="1"/>
    <col min="9" max="9" width="9.5" style="112" customWidth="1"/>
    <col min="10" max="10" width="32.33203125" customWidth="1"/>
  </cols>
  <sheetData>
    <row r="1" spans="1:16367" s="2" customFormat="1" ht="26" customHeight="1">
      <c r="A1" s="58" t="s">
        <v>35</v>
      </c>
      <c r="B1" s="89" t="s">
        <v>76</v>
      </c>
      <c r="C1" s="90">
        <f>SUM(C3+D3)</f>
        <v>0</v>
      </c>
      <c r="D1" s="91" t="s">
        <v>99</v>
      </c>
      <c r="F1" s="79">
        <f>F3+G3</f>
        <v>0</v>
      </c>
      <c r="G1" s="92" t="s">
        <v>58</v>
      </c>
      <c r="I1" s="93" t="str">
        <f>IF(AND(F1&gt;=80,F3&gt;=30,G3&gt;=20),"OK"," ")</f>
        <v xml:space="preserve"> </v>
      </c>
      <c r="J1" s="92"/>
    </row>
    <row r="2" spans="1:16367" s="2" customFormat="1" ht="17" customHeight="1">
      <c r="A2" s="3"/>
      <c r="B2" s="3"/>
      <c r="C2" s="94"/>
      <c r="D2" s="94"/>
      <c r="F2" s="95" t="s">
        <v>93</v>
      </c>
      <c r="G2" s="95" t="s">
        <v>94</v>
      </c>
      <c r="H2" s="65"/>
      <c r="I2" s="65"/>
    </row>
    <row r="3" spans="1:16367" s="2" customFormat="1" ht="26" customHeight="1">
      <c r="A3" s="60" t="s">
        <v>61</v>
      </c>
      <c r="B3" s="60"/>
      <c r="C3" s="113">
        <f>SUM(C7:C50)</f>
        <v>0</v>
      </c>
      <c r="D3" s="113">
        <f>SUM(D7:D50)</f>
        <v>0</v>
      </c>
      <c r="F3" s="79">
        <f>SUM(F9:F52)</f>
        <v>0</v>
      </c>
      <c r="G3" s="79">
        <f>SUM(G9:G52)</f>
        <v>0</v>
      </c>
      <c r="H3" s="65"/>
      <c r="I3" s="65"/>
    </row>
    <row r="4" spans="1:16367" ht="53" customHeight="1">
      <c r="A4" s="169" t="s">
        <v>62</v>
      </c>
      <c r="B4" s="170"/>
      <c r="C4" s="170"/>
      <c r="D4" s="81"/>
      <c r="F4" s="81"/>
      <c r="G4" s="81"/>
      <c r="H4" s="81"/>
      <c r="I4" s="81"/>
      <c r="J4" s="82"/>
    </row>
    <row r="5" spans="1:16367" ht="19" customHeight="1">
      <c r="A5" s="46"/>
      <c r="B5" s="1"/>
      <c r="C5" s="164" t="s">
        <v>100</v>
      </c>
      <c r="D5" s="165"/>
      <c r="F5" s="166" t="s">
        <v>33</v>
      </c>
      <c r="G5" s="167"/>
      <c r="H5" s="167"/>
      <c r="I5" s="167"/>
      <c r="J5" s="168"/>
    </row>
    <row r="6" spans="1:16367" ht="48" customHeight="1">
      <c r="A6" s="96" t="s">
        <v>36</v>
      </c>
      <c r="B6" s="96" t="s">
        <v>37</v>
      </c>
      <c r="C6" s="115" t="s">
        <v>38</v>
      </c>
      <c r="D6" s="115" t="s">
        <v>39</v>
      </c>
      <c r="F6" s="66" t="s">
        <v>91</v>
      </c>
      <c r="G6" s="66" t="s">
        <v>92</v>
      </c>
      <c r="H6" s="67" t="s">
        <v>98</v>
      </c>
      <c r="I6" s="67" t="s">
        <v>27</v>
      </c>
      <c r="J6" s="67" t="s">
        <v>29</v>
      </c>
    </row>
    <row r="7" spans="1:16367" s="97" customFormat="1" ht="26" customHeight="1">
      <c r="A7" s="6"/>
      <c r="B7" s="7"/>
      <c r="C7" s="8"/>
      <c r="D7" s="10"/>
      <c r="F7" s="85">
        <f>IF(AND(H7="oui",I7="oui"),C7,0)</f>
        <v>0</v>
      </c>
      <c r="G7" s="85">
        <f>IF(AND(H7="oui",I7="oui"),D7,0)</f>
        <v>0</v>
      </c>
      <c r="H7" s="98"/>
      <c r="I7" s="99"/>
      <c r="J7" s="70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</row>
    <row r="8" spans="1:16367" s="3" customFormat="1" ht="26" customHeight="1">
      <c r="A8" s="6"/>
      <c r="B8" s="7"/>
      <c r="C8" s="11"/>
      <c r="D8" s="12"/>
      <c r="F8" s="85">
        <f>IF(AND(H8="oui",I8="oui"),C8,0)</f>
        <v>0</v>
      </c>
      <c r="G8" s="85">
        <f t="shared" ref="G8:G50" si="0">IF(AND(H8="oui",I8="oui"),D8,0)</f>
        <v>0</v>
      </c>
      <c r="H8" s="100"/>
      <c r="I8" s="101"/>
      <c r="J8" s="70"/>
    </row>
    <row r="9" spans="1:16367" s="97" customFormat="1" ht="26" customHeight="1">
      <c r="A9" s="13"/>
      <c r="B9" s="16"/>
      <c r="C9" s="15"/>
      <c r="D9" s="17"/>
      <c r="F9" s="85">
        <f t="shared" ref="F9:F50" si="1">IF(AND(H9="oui",I9="oui"),C9,0)</f>
        <v>0</v>
      </c>
      <c r="G9" s="85">
        <f t="shared" si="0"/>
        <v>0</v>
      </c>
      <c r="H9" s="100"/>
      <c r="I9" s="101"/>
      <c r="J9" s="70"/>
    </row>
    <row r="10" spans="1:16367" s="97" customFormat="1" ht="26" customHeight="1">
      <c r="A10" s="13"/>
      <c r="B10" s="16"/>
      <c r="C10" s="15"/>
      <c r="D10" s="17"/>
      <c r="F10" s="85">
        <f t="shared" si="1"/>
        <v>0</v>
      </c>
      <c r="G10" s="85">
        <f t="shared" si="0"/>
        <v>0</v>
      </c>
      <c r="H10" s="100"/>
      <c r="I10" s="101"/>
      <c r="J10" s="70"/>
    </row>
    <row r="11" spans="1:16367" s="97" customFormat="1" ht="26" customHeight="1">
      <c r="A11" s="13"/>
      <c r="B11" s="16"/>
      <c r="C11" s="15"/>
      <c r="D11" s="17"/>
      <c r="F11" s="85">
        <f t="shared" si="1"/>
        <v>0</v>
      </c>
      <c r="G11" s="85">
        <f t="shared" si="0"/>
        <v>0</v>
      </c>
      <c r="H11" s="100"/>
      <c r="I11" s="101"/>
      <c r="J11" s="70"/>
    </row>
    <row r="12" spans="1:16367" s="97" customFormat="1" ht="26" customHeight="1">
      <c r="A12" s="13"/>
      <c r="B12" s="16"/>
      <c r="C12" s="15"/>
      <c r="D12" s="17"/>
      <c r="F12" s="85">
        <f t="shared" si="1"/>
        <v>0</v>
      </c>
      <c r="G12" s="85">
        <f t="shared" si="0"/>
        <v>0</v>
      </c>
      <c r="H12" s="100"/>
      <c r="I12" s="101"/>
      <c r="J12" s="70"/>
    </row>
    <row r="13" spans="1:16367" s="97" customFormat="1" ht="26" customHeight="1">
      <c r="A13" s="13"/>
      <c r="B13" s="16"/>
      <c r="C13" s="15"/>
      <c r="D13" s="17"/>
      <c r="F13" s="85">
        <f t="shared" si="1"/>
        <v>0</v>
      </c>
      <c r="G13" s="85">
        <f t="shared" si="0"/>
        <v>0</v>
      </c>
      <c r="H13" s="100"/>
      <c r="I13" s="101"/>
      <c r="J13" s="70"/>
    </row>
    <row r="14" spans="1:16367" s="97" customFormat="1" ht="26" customHeight="1">
      <c r="A14" s="13"/>
      <c r="B14" s="16"/>
      <c r="C14" s="15"/>
      <c r="D14" s="17"/>
      <c r="F14" s="85">
        <f t="shared" si="1"/>
        <v>0</v>
      </c>
      <c r="G14" s="85">
        <f t="shared" si="0"/>
        <v>0</v>
      </c>
      <c r="H14" s="100"/>
      <c r="I14" s="101"/>
      <c r="J14" s="70"/>
    </row>
    <row r="15" spans="1:16367" s="97" customFormat="1" ht="26" customHeight="1">
      <c r="A15" s="13"/>
      <c r="B15" s="16"/>
      <c r="C15" s="15"/>
      <c r="D15" s="17"/>
      <c r="F15" s="85">
        <f t="shared" si="1"/>
        <v>0</v>
      </c>
      <c r="G15" s="85">
        <f t="shared" si="0"/>
        <v>0</v>
      </c>
      <c r="H15" s="100"/>
      <c r="I15" s="101"/>
      <c r="J15" s="70"/>
    </row>
    <row r="16" spans="1:16367" s="97" customFormat="1" ht="26" customHeight="1">
      <c r="A16" s="13"/>
      <c r="B16" s="16"/>
      <c r="C16" s="15"/>
      <c r="D16" s="17"/>
      <c r="F16" s="85">
        <f t="shared" si="1"/>
        <v>0</v>
      </c>
      <c r="G16" s="85">
        <f t="shared" si="0"/>
        <v>0</v>
      </c>
      <c r="H16" s="100"/>
      <c r="I16" s="101"/>
      <c r="J16" s="70"/>
    </row>
    <row r="17" spans="1:10" s="97" customFormat="1" ht="26" customHeight="1">
      <c r="A17" s="13"/>
      <c r="B17" s="16"/>
      <c r="C17" s="15"/>
      <c r="D17" s="17"/>
      <c r="F17" s="85">
        <f t="shared" si="1"/>
        <v>0</v>
      </c>
      <c r="G17" s="85">
        <f t="shared" si="0"/>
        <v>0</v>
      </c>
      <c r="H17" s="100"/>
      <c r="I17" s="101"/>
      <c r="J17" s="70"/>
    </row>
    <row r="18" spans="1:10" s="97" customFormat="1" ht="26" customHeight="1">
      <c r="A18" s="13"/>
      <c r="B18" s="16"/>
      <c r="C18" s="15"/>
      <c r="D18" s="17"/>
      <c r="F18" s="85">
        <f t="shared" si="1"/>
        <v>0</v>
      </c>
      <c r="G18" s="85">
        <f t="shared" si="0"/>
        <v>0</v>
      </c>
      <c r="H18" s="100"/>
      <c r="I18" s="101"/>
      <c r="J18" s="70"/>
    </row>
    <row r="19" spans="1:10" s="97" customFormat="1" ht="26" customHeight="1">
      <c r="A19" s="13"/>
      <c r="B19" s="16"/>
      <c r="C19" s="15"/>
      <c r="D19" s="17"/>
      <c r="F19" s="85">
        <f t="shared" si="1"/>
        <v>0</v>
      </c>
      <c r="G19" s="85">
        <f t="shared" si="0"/>
        <v>0</v>
      </c>
      <c r="H19" s="100"/>
      <c r="I19" s="101"/>
      <c r="J19" s="70"/>
    </row>
    <row r="20" spans="1:10" s="97" customFormat="1" ht="26" customHeight="1">
      <c r="A20" s="13"/>
      <c r="B20" s="16"/>
      <c r="C20" s="15"/>
      <c r="D20" s="17"/>
      <c r="F20" s="85">
        <f t="shared" si="1"/>
        <v>0</v>
      </c>
      <c r="G20" s="85">
        <f t="shared" si="0"/>
        <v>0</v>
      </c>
      <c r="H20" s="100"/>
      <c r="I20" s="101"/>
      <c r="J20" s="70"/>
    </row>
    <row r="21" spans="1:10" s="97" customFormat="1" ht="26" customHeight="1">
      <c r="A21" s="13"/>
      <c r="B21" s="16"/>
      <c r="C21" s="15"/>
      <c r="D21" s="17"/>
      <c r="F21" s="85">
        <f t="shared" si="1"/>
        <v>0</v>
      </c>
      <c r="G21" s="85">
        <f t="shared" si="0"/>
        <v>0</v>
      </c>
      <c r="H21" s="100"/>
      <c r="I21" s="101"/>
      <c r="J21" s="70"/>
    </row>
    <row r="22" spans="1:10" s="97" customFormat="1" ht="26" customHeight="1">
      <c r="A22" s="13"/>
      <c r="B22" s="16"/>
      <c r="C22" s="15"/>
      <c r="D22" s="17"/>
      <c r="F22" s="85">
        <f t="shared" si="1"/>
        <v>0</v>
      </c>
      <c r="G22" s="85">
        <f t="shared" si="0"/>
        <v>0</v>
      </c>
      <c r="H22" s="100"/>
      <c r="I22" s="101"/>
      <c r="J22" s="70"/>
    </row>
    <row r="23" spans="1:10" s="97" customFormat="1" ht="26" customHeight="1">
      <c r="A23" s="13"/>
      <c r="B23" s="16"/>
      <c r="C23" s="15"/>
      <c r="D23" s="17"/>
      <c r="F23" s="85">
        <f t="shared" si="1"/>
        <v>0</v>
      </c>
      <c r="G23" s="85">
        <f t="shared" si="0"/>
        <v>0</v>
      </c>
      <c r="H23" s="100"/>
      <c r="I23" s="101"/>
      <c r="J23" s="70"/>
    </row>
    <row r="24" spans="1:10" s="97" customFormat="1" ht="26" customHeight="1">
      <c r="A24" s="13"/>
      <c r="B24" s="16"/>
      <c r="C24" s="15"/>
      <c r="D24" s="17"/>
      <c r="F24" s="85">
        <f t="shared" si="1"/>
        <v>0</v>
      </c>
      <c r="G24" s="85">
        <f t="shared" si="0"/>
        <v>0</v>
      </c>
      <c r="H24" s="100"/>
      <c r="I24" s="101"/>
      <c r="J24" s="70"/>
    </row>
    <row r="25" spans="1:10" s="97" customFormat="1" ht="26" customHeight="1">
      <c r="A25" s="13"/>
      <c r="B25" s="16"/>
      <c r="C25" s="15"/>
      <c r="D25" s="17"/>
      <c r="F25" s="85">
        <f t="shared" si="1"/>
        <v>0</v>
      </c>
      <c r="G25" s="85">
        <f t="shared" si="0"/>
        <v>0</v>
      </c>
      <c r="H25" s="100"/>
      <c r="I25" s="101"/>
      <c r="J25" s="70"/>
    </row>
    <row r="26" spans="1:10" s="97" customFormat="1" ht="26" customHeight="1">
      <c r="A26" s="13"/>
      <c r="B26" s="16"/>
      <c r="C26" s="15"/>
      <c r="D26" s="17"/>
      <c r="F26" s="85">
        <f t="shared" si="1"/>
        <v>0</v>
      </c>
      <c r="G26" s="85">
        <f t="shared" si="0"/>
        <v>0</v>
      </c>
      <c r="H26" s="100"/>
      <c r="I26" s="101"/>
      <c r="J26" s="70"/>
    </row>
    <row r="27" spans="1:10" s="97" customFormat="1" ht="26" customHeight="1">
      <c r="A27" s="13"/>
      <c r="B27" s="16"/>
      <c r="C27" s="15"/>
      <c r="D27" s="17"/>
      <c r="F27" s="85">
        <f t="shared" si="1"/>
        <v>0</v>
      </c>
      <c r="G27" s="85">
        <f t="shared" si="0"/>
        <v>0</v>
      </c>
      <c r="H27" s="100"/>
      <c r="I27" s="101"/>
      <c r="J27" s="70"/>
    </row>
    <row r="28" spans="1:10" s="97" customFormat="1" ht="26" customHeight="1">
      <c r="A28" s="13"/>
      <c r="B28" s="16"/>
      <c r="C28" s="15"/>
      <c r="D28" s="17"/>
      <c r="F28" s="85">
        <f t="shared" si="1"/>
        <v>0</v>
      </c>
      <c r="G28" s="85">
        <f t="shared" si="0"/>
        <v>0</v>
      </c>
      <c r="H28" s="100"/>
      <c r="I28" s="101"/>
      <c r="J28" s="70"/>
    </row>
    <row r="29" spans="1:10" s="97" customFormat="1" ht="26" customHeight="1">
      <c r="A29" s="13"/>
      <c r="B29" s="16"/>
      <c r="C29" s="15"/>
      <c r="D29" s="17"/>
      <c r="F29" s="85">
        <f t="shared" si="1"/>
        <v>0</v>
      </c>
      <c r="G29" s="85">
        <f t="shared" si="0"/>
        <v>0</v>
      </c>
      <c r="H29" s="100"/>
      <c r="I29" s="101"/>
      <c r="J29" s="70"/>
    </row>
    <row r="30" spans="1:10" s="97" customFormat="1" ht="26" customHeight="1">
      <c r="A30" s="13"/>
      <c r="B30" s="16"/>
      <c r="C30" s="15"/>
      <c r="D30" s="17"/>
      <c r="F30" s="85">
        <f t="shared" si="1"/>
        <v>0</v>
      </c>
      <c r="G30" s="85">
        <f t="shared" si="0"/>
        <v>0</v>
      </c>
      <c r="H30" s="100"/>
      <c r="I30" s="101"/>
      <c r="J30" s="70"/>
    </row>
    <row r="31" spans="1:10" s="97" customFormat="1" ht="26" customHeight="1">
      <c r="A31" s="13"/>
      <c r="B31" s="16"/>
      <c r="C31" s="15"/>
      <c r="D31" s="17"/>
      <c r="F31" s="85">
        <f t="shared" si="1"/>
        <v>0</v>
      </c>
      <c r="G31" s="85">
        <f t="shared" si="0"/>
        <v>0</v>
      </c>
      <c r="H31" s="100"/>
      <c r="I31" s="101"/>
      <c r="J31" s="70"/>
    </row>
    <row r="32" spans="1:10" s="97" customFormat="1" ht="26" customHeight="1">
      <c r="A32" s="13"/>
      <c r="B32" s="16"/>
      <c r="C32" s="15"/>
      <c r="D32" s="17"/>
      <c r="F32" s="85">
        <f t="shared" si="1"/>
        <v>0</v>
      </c>
      <c r="G32" s="85">
        <f t="shared" si="0"/>
        <v>0</v>
      </c>
      <c r="H32" s="100"/>
      <c r="I32" s="101"/>
      <c r="J32" s="70"/>
    </row>
    <row r="33" spans="1:10" s="97" customFormat="1" ht="26" customHeight="1">
      <c r="A33" s="13"/>
      <c r="B33" s="16"/>
      <c r="C33" s="15"/>
      <c r="D33" s="17"/>
      <c r="F33" s="85">
        <f t="shared" si="1"/>
        <v>0</v>
      </c>
      <c r="G33" s="85">
        <f t="shared" si="0"/>
        <v>0</v>
      </c>
      <c r="H33" s="100"/>
      <c r="I33" s="101"/>
      <c r="J33" s="70"/>
    </row>
    <row r="34" spans="1:10" s="97" customFormat="1" ht="26" customHeight="1">
      <c r="A34" s="13"/>
      <c r="B34" s="16"/>
      <c r="C34" s="15"/>
      <c r="D34" s="17"/>
      <c r="F34" s="85">
        <f t="shared" si="1"/>
        <v>0</v>
      </c>
      <c r="G34" s="85">
        <f t="shared" si="0"/>
        <v>0</v>
      </c>
      <c r="H34" s="100"/>
      <c r="I34" s="101"/>
      <c r="J34" s="70"/>
    </row>
    <row r="35" spans="1:10" s="97" customFormat="1" ht="26" customHeight="1">
      <c r="A35" s="13"/>
      <c r="B35" s="16"/>
      <c r="C35" s="15"/>
      <c r="D35" s="17"/>
      <c r="F35" s="85">
        <f t="shared" si="1"/>
        <v>0</v>
      </c>
      <c r="G35" s="85">
        <f t="shared" si="0"/>
        <v>0</v>
      </c>
      <c r="H35" s="100"/>
      <c r="I35" s="101"/>
      <c r="J35" s="70"/>
    </row>
    <row r="36" spans="1:10" s="97" customFormat="1" ht="26" customHeight="1">
      <c r="A36" s="13"/>
      <c r="B36" s="16"/>
      <c r="C36" s="15"/>
      <c r="D36" s="17"/>
      <c r="F36" s="85">
        <f t="shared" si="1"/>
        <v>0</v>
      </c>
      <c r="G36" s="85">
        <f t="shared" si="0"/>
        <v>0</v>
      </c>
      <c r="H36" s="100"/>
      <c r="I36" s="101"/>
      <c r="J36" s="70"/>
    </row>
    <row r="37" spans="1:10" s="97" customFormat="1" ht="26" customHeight="1">
      <c r="A37" s="13"/>
      <c r="B37" s="16"/>
      <c r="C37" s="15"/>
      <c r="D37" s="17"/>
      <c r="F37" s="85">
        <f t="shared" si="1"/>
        <v>0</v>
      </c>
      <c r="G37" s="85">
        <f t="shared" si="0"/>
        <v>0</v>
      </c>
      <c r="H37" s="100"/>
      <c r="I37" s="101"/>
      <c r="J37" s="70"/>
    </row>
    <row r="38" spans="1:10" s="97" customFormat="1" ht="26" customHeight="1">
      <c r="A38" s="13"/>
      <c r="B38" s="16"/>
      <c r="C38" s="15"/>
      <c r="D38" s="17"/>
      <c r="F38" s="85">
        <f t="shared" si="1"/>
        <v>0</v>
      </c>
      <c r="G38" s="85">
        <f t="shared" si="0"/>
        <v>0</v>
      </c>
      <c r="H38" s="100"/>
      <c r="I38" s="101"/>
      <c r="J38" s="70"/>
    </row>
    <row r="39" spans="1:10" s="97" customFormat="1" ht="26" customHeight="1">
      <c r="A39" s="13"/>
      <c r="B39" s="16"/>
      <c r="C39" s="15"/>
      <c r="D39" s="17"/>
      <c r="F39" s="85">
        <f t="shared" si="1"/>
        <v>0</v>
      </c>
      <c r="G39" s="85">
        <f t="shared" si="0"/>
        <v>0</v>
      </c>
      <c r="H39" s="100"/>
      <c r="I39" s="101"/>
      <c r="J39" s="70"/>
    </row>
    <row r="40" spans="1:10" s="97" customFormat="1" ht="26" customHeight="1">
      <c r="A40" s="13"/>
      <c r="B40" s="16"/>
      <c r="C40" s="15"/>
      <c r="D40" s="17"/>
      <c r="F40" s="85">
        <f t="shared" si="1"/>
        <v>0</v>
      </c>
      <c r="G40" s="85">
        <f t="shared" si="0"/>
        <v>0</v>
      </c>
      <c r="H40" s="100"/>
      <c r="I40" s="101"/>
      <c r="J40" s="70"/>
    </row>
    <row r="41" spans="1:10" s="97" customFormat="1" ht="26" customHeight="1">
      <c r="A41" s="13"/>
      <c r="B41" s="16"/>
      <c r="C41" s="15"/>
      <c r="D41" s="17"/>
      <c r="F41" s="85">
        <f t="shared" si="1"/>
        <v>0</v>
      </c>
      <c r="G41" s="85">
        <f t="shared" si="0"/>
        <v>0</v>
      </c>
      <c r="H41" s="100"/>
      <c r="I41" s="101"/>
      <c r="J41" s="70"/>
    </row>
    <row r="42" spans="1:10" s="97" customFormat="1" ht="26" customHeight="1">
      <c r="A42" s="13"/>
      <c r="B42" s="16"/>
      <c r="C42" s="15"/>
      <c r="D42" s="17"/>
      <c r="F42" s="85">
        <f t="shared" si="1"/>
        <v>0</v>
      </c>
      <c r="G42" s="85">
        <f t="shared" si="0"/>
        <v>0</v>
      </c>
      <c r="H42" s="100"/>
      <c r="I42" s="101"/>
      <c r="J42" s="70"/>
    </row>
    <row r="43" spans="1:10" s="97" customFormat="1" ht="26" customHeight="1">
      <c r="A43" s="13"/>
      <c r="B43" s="16"/>
      <c r="C43" s="15"/>
      <c r="D43" s="17"/>
      <c r="F43" s="85">
        <f t="shared" si="1"/>
        <v>0</v>
      </c>
      <c r="G43" s="85">
        <f t="shared" si="0"/>
        <v>0</v>
      </c>
      <c r="H43" s="100"/>
      <c r="I43" s="101"/>
      <c r="J43" s="70"/>
    </row>
    <row r="44" spans="1:10" s="97" customFormat="1" ht="26" customHeight="1">
      <c r="A44" s="13"/>
      <c r="B44" s="16"/>
      <c r="C44" s="15"/>
      <c r="D44" s="17"/>
      <c r="F44" s="85">
        <f t="shared" si="1"/>
        <v>0</v>
      </c>
      <c r="G44" s="85">
        <f t="shared" si="0"/>
        <v>0</v>
      </c>
      <c r="H44" s="100"/>
      <c r="I44" s="101"/>
      <c r="J44" s="70"/>
    </row>
    <row r="45" spans="1:10" s="97" customFormat="1" ht="26" customHeight="1">
      <c r="A45" s="13"/>
      <c r="B45" s="16"/>
      <c r="C45" s="15"/>
      <c r="D45" s="17"/>
      <c r="F45" s="85">
        <f t="shared" si="1"/>
        <v>0</v>
      </c>
      <c r="G45" s="85">
        <f t="shared" si="0"/>
        <v>0</v>
      </c>
      <c r="H45" s="100"/>
      <c r="I45" s="101"/>
      <c r="J45" s="70"/>
    </row>
    <row r="46" spans="1:10" s="97" customFormat="1" ht="26" customHeight="1">
      <c r="A46" s="13"/>
      <c r="B46" s="16"/>
      <c r="C46" s="15"/>
      <c r="D46" s="17"/>
      <c r="F46" s="85">
        <f t="shared" si="1"/>
        <v>0</v>
      </c>
      <c r="G46" s="85">
        <f t="shared" si="0"/>
        <v>0</v>
      </c>
      <c r="H46" s="100"/>
      <c r="I46" s="101"/>
      <c r="J46" s="70"/>
    </row>
    <row r="47" spans="1:10" s="97" customFormat="1" ht="26" customHeight="1">
      <c r="A47" s="13"/>
      <c r="B47" s="16"/>
      <c r="C47" s="15"/>
      <c r="D47" s="17"/>
      <c r="F47" s="85">
        <f t="shared" si="1"/>
        <v>0</v>
      </c>
      <c r="G47" s="85">
        <f t="shared" si="0"/>
        <v>0</v>
      </c>
      <c r="H47" s="100"/>
      <c r="I47" s="101"/>
      <c r="J47" s="70"/>
    </row>
    <row r="48" spans="1:10" s="97" customFormat="1" ht="26" customHeight="1">
      <c r="A48" s="13"/>
      <c r="B48" s="16"/>
      <c r="C48" s="15"/>
      <c r="D48" s="17"/>
      <c r="F48" s="85">
        <f t="shared" si="1"/>
        <v>0</v>
      </c>
      <c r="G48" s="85">
        <f t="shared" si="0"/>
        <v>0</v>
      </c>
      <c r="H48" s="100"/>
      <c r="I48" s="101"/>
      <c r="J48" s="70"/>
    </row>
    <row r="49" spans="1:10" s="97" customFormat="1" ht="26" customHeight="1">
      <c r="A49" s="13"/>
      <c r="B49" s="16"/>
      <c r="C49" s="15"/>
      <c r="D49" s="17"/>
      <c r="F49" s="85">
        <f t="shared" si="1"/>
        <v>0</v>
      </c>
      <c r="G49" s="85">
        <f t="shared" si="0"/>
        <v>0</v>
      </c>
      <c r="H49" s="100"/>
      <c r="I49" s="101"/>
      <c r="J49" s="70"/>
    </row>
    <row r="50" spans="1:10" s="97" customFormat="1" ht="26" customHeight="1">
      <c r="A50" s="18"/>
      <c r="B50" s="21"/>
      <c r="C50" s="20"/>
      <c r="D50" s="22"/>
      <c r="F50" s="85">
        <f t="shared" si="1"/>
        <v>0</v>
      </c>
      <c r="G50" s="85">
        <f t="shared" si="0"/>
        <v>0</v>
      </c>
      <c r="H50" s="102"/>
      <c r="I50" s="103"/>
      <c r="J50" s="104"/>
    </row>
    <row r="51" spans="1:10">
      <c r="A51" s="105"/>
      <c r="B51" s="106"/>
      <c r="C51" s="107"/>
      <c r="D51" s="108"/>
      <c r="F51" s="108"/>
      <c r="G51" s="108"/>
      <c r="H51" s="108"/>
      <c r="I51" s="108"/>
      <c r="J51" s="109"/>
    </row>
    <row r="52" spans="1:10">
      <c r="A52" s="109"/>
      <c r="B52" s="109"/>
      <c r="C52" s="108"/>
      <c r="D52" s="108"/>
      <c r="F52" s="108"/>
      <c r="G52" s="108"/>
      <c r="H52" s="108"/>
      <c r="I52" s="108"/>
      <c r="J52" s="109"/>
    </row>
    <row r="53" spans="1:10">
      <c r="A53" s="109"/>
      <c r="B53" s="109"/>
      <c r="C53" s="108"/>
      <c r="D53" s="108"/>
      <c r="F53" s="108"/>
      <c r="G53" s="108"/>
      <c r="H53" s="108"/>
      <c r="I53" s="108"/>
      <c r="J53" s="109"/>
    </row>
    <row r="54" spans="1:10">
      <c r="A54" s="110"/>
      <c r="B54" s="110"/>
      <c r="C54" s="107"/>
      <c r="D54" s="107"/>
      <c r="F54" s="107"/>
      <c r="G54" s="107"/>
      <c r="H54" s="107"/>
      <c r="I54" s="107"/>
      <c r="J54" s="110"/>
    </row>
  </sheetData>
  <sheetProtection algorithmName="SHA-512" hashValue="eJLZEcAScm0JlrJltG23m9DDpKV4/OsRR6efWhX4T2Kh3Prj9fX49KA+OM0kGBm9OPp+RUX6NbIrhKKZg8KH7g==" saltValue="P3JesS+GUMa5dJ+yhsMPSg==" spinCount="100000" sheet="1" objects="1" scenarios="1" formatCells="0" formatRows="0"/>
  <mergeCells count="3">
    <mergeCell ref="C5:D5"/>
    <mergeCell ref="F5:J5"/>
    <mergeCell ref="A4:C4"/>
  </mergeCells>
  <pageMargins left="0.7" right="0.7" top="0.75" bottom="0.75" header="0.3" footer="0.3"/>
  <pageSetup paperSize="9" scale="72" fitToHeight="2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C232-F20E-074C-983C-DFBB0DC56DD0}">
  <sheetPr>
    <pageSetUpPr fitToPage="1"/>
  </sheetPr>
  <dimension ref="A1:J20"/>
  <sheetViews>
    <sheetView workbookViewId="0">
      <selection activeCell="G16" sqref="G16"/>
    </sheetView>
  </sheetViews>
  <sheetFormatPr baseColWidth="10" defaultRowHeight="16"/>
  <cols>
    <col min="1" max="1" width="48.1640625" style="87" customWidth="1"/>
    <col min="2" max="2" width="24.6640625" style="87" customWidth="1"/>
    <col min="3" max="3" width="15.83203125" style="87" customWidth="1"/>
    <col min="4" max="4" width="10.83203125" style="87"/>
    <col min="5" max="5" width="2.6640625" style="87" customWidth="1"/>
    <col min="6" max="6" width="10.83203125" style="87"/>
    <col min="7" max="7" width="26.6640625" style="87" customWidth="1"/>
    <col min="8" max="16384" width="10.83203125" style="87"/>
  </cols>
  <sheetData>
    <row r="1" spans="1:10" s="2" customFormat="1" ht="26" customHeight="1">
      <c r="A1" s="58" t="s">
        <v>59</v>
      </c>
      <c r="B1" s="49"/>
      <c r="C1" s="39"/>
      <c r="D1" s="3"/>
      <c r="F1" s="59" t="str">
        <f>IF(AND(F6="oui",F7="oui",F10="oui",F11="oui"),"OK"," ")</f>
        <v xml:space="preserve"> </v>
      </c>
    </row>
    <row r="2" spans="1:10" s="2" customFormat="1" ht="17" customHeight="1">
      <c r="A2" s="3"/>
      <c r="B2" s="3"/>
      <c r="C2" s="3"/>
      <c r="D2" s="3"/>
    </row>
    <row r="3" spans="1:10" s="2" customFormat="1" ht="26" customHeight="1">
      <c r="A3" s="60" t="s">
        <v>60</v>
      </c>
      <c r="B3" s="60"/>
      <c r="C3" s="3"/>
      <c r="D3" s="3"/>
    </row>
    <row r="4" spans="1:10" s="57" customFormat="1" ht="17" customHeight="1">
      <c r="A4" s="61"/>
      <c r="B4" s="62"/>
      <c r="C4" s="56"/>
      <c r="D4" s="56"/>
      <c r="F4" s="160" t="s">
        <v>33</v>
      </c>
      <c r="G4" s="160"/>
    </row>
    <row r="5" spans="1:10" s="65" customFormat="1" ht="49" customHeight="1">
      <c r="A5" s="63" t="s">
        <v>42</v>
      </c>
      <c r="B5" s="63" t="s">
        <v>40</v>
      </c>
      <c r="C5" s="63" t="s">
        <v>41</v>
      </c>
      <c r="D5" s="64"/>
      <c r="F5" s="66" t="s">
        <v>49</v>
      </c>
      <c r="G5" s="67" t="s">
        <v>29</v>
      </c>
    </row>
    <row r="6" spans="1:10" s="2" customFormat="1" ht="26" customHeight="1">
      <c r="A6" s="68" t="s">
        <v>44</v>
      </c>
      <c r="B6" s="32"/>
      <c r="C6" s="32"/>
      <c r="D6" s="3"/>
      <c r="F6" s="69"/>
      <c r="G6" s="70"/>
    </row>
    <row r="7" spans="1:10" s="2" customFormat="1" ht="26" customHeight="1">
      <c r="A7" s="68" t="s">
        <v>43</v>
      </c>
      <c r="B7" s="32"/>
      <c r="C7" s="32"/>
      <c r="D7" s="3"/>
      <c r="F7" s="71"/>
      <c r="G7" s="72"/>
    </row>
    <row r="8" spans="1:10" s="2" customFormat="1" ht="26" customHeight="1">
      <c r="A8" s="73"/>
      <c r="B8" s="73"/>
      <c r="C8" s="73"/>
      <c r="D8" s="3"/>
    </row>
    <row r="9" spans="1:10" s="65" customFormat="1" ht="49" customHeight="1">
      <c r="A9" s="74" t="s">
        <v>68</v>
      </c>
      <c r="B9" s="74" t="s">
        <v>69</v>
      </c>
      <c r="C9" s="74" t="s">
        <v>74</v>
      </c>
      <c r="D9" s="64"/>
      <c r="F9" s="66" t="s">
        <v>97</v>
      </c>
      <c r="G9" s="67" t="s">
        <v>29</v>
      </c>
    </row>
    <row r="10" spans="1:10" s="2" customFormat="1" ht="26" customHeight="1">
      <c r="A10" s="88"/>
      <c r="B10" s="88"/>
      <c r="C10" s="88"/>
      <c r="D10" s="3"/>
      <c r="F10" s="75"/>
      <c r="G10" s="76"/>
    </row>
    <row r="11" spans="1:10" s="2" customFormat="1" ht="26" customHeight="1">
      <c r="A11" s="88"/>
      <c r="B11" s="88"/>
      <c r="C11" s="88"/>
      <c r="D11" s="3"/>
      <c r="F11" s="75"/>
      <c r="G11" s="76"/>
    </row>
    <row r="12" spans="1:10" s="2" customFormat="1" ht="26" customHeight="1">
      <c r="A12" s="28"/>
      <c r="B12" s="28"/>
      <c r="C12" s="28"/>
      <c r="D12" s="3"/>
    </row>
    <row r="13" spans="1:10" s="2" customFormat="1" ht="26" customHeight="1">
      <c r="A13" s="58" t="s">
        <v>63</v>
      </c>
      <c r="B13" s="77" t="s">
        <v>64</v>
      </c>
      <c r="C13" s="39"/>
      <c r="D13" s="78">
        <f>SUM(D19:D20)</f>
        <v>0</v>
      </c>
      <c r="F13" s="79">
        <f>SUM(F19:H20)</f>
        <v>0</v>
      </c>
    </row>
    <row r="14" spans="1:10" s="2" customFormat="1" ht="17" customHeight="1">
      <c r="A14" s="3"/>
      <c r="B14" s="3"/>
      <c r="C14" s="3"/>
      <c r="D14" s="3"/>
      <c r="F14" s="65"/>
    </row>
    <row r="15" spans="1:10" s="2" customFormat="1" ht="26" customHeight="1">
      <c r="A15" s="60" t="s">
        <v>45</v>
      </c>
      <c r="B15" s="60"/>
      <c r="C15" s="3"/>
      <c r="D15" s="3"/>
      <c r="F15" s="81"/>
      <c r="G15" s="82"/>
    </row>
    <row r="16" spans="1:10" customFormat="1" ht="31" customHeight="1">
      <c r="A16" s="171" t="s">
        <v>75</v>
      </c>
      <c r="B16" s="172"/>
      <c r="C16" s="172"/>
      <c r="D16" s="80"/>
      <c r="E16" s="81"/>
      <c r="F16" s="81"/>
      <c r="G16" s="82"/>
      <c r="H16" s="81"/>
      <c r="I16" s="81"/>
      <c r="J16" s="82"/>
    </row>
    <row r="17" spans="1:8" s="57" customFormat="1" ht="17" customHeight="1">
      <c r="A17" s="61"/>
      <c r="B17" s="62"/>
      <c r="C17" s="56"/>
      <c r="D17" s="56"/>
      <c r="F17" s="160" t="s">
        <v>33</v>
      </c>
      <c r="G17" s="160"/>
      <c r="H17" s="160"/>
    </row>
    <row r="18" spans="1:8" s="65" customFormat="1" ht="49" customHeight="1">
      <c r="A18" s="63" t="s">
        <v>46</v>
      </c>
      <c r="B18" s="63" t="s">
        <v>47</v>
      </c>
      <c r="C18" s="63" t="s">
        <v>48</v>
      </c>
      <c r="D18" s="83" t="s">
        <v>5</v>
      </c>
      <c r="F18" s="66" t="s">
        <v>96</v>
      </c>
      <c r="G18" s="67" t="s">
        <v>29</v>
      </c>
      <c r="H18" s="66" t="s">
        <v>58</v>
      </c>
    </row>
    <row r="19" spans="1:8" s="2" customFormat="1" ht="51" customHeight="1">
      <c r="A19" s="29"/>
      <c r="B19" s="30"/>
      <c r="C19" s="31"/>
      <c r="D19" s="30"/>
      <c r="F19" s="69"/>
      <c r="G19" s="70"/>
      <c r="H19" s="84">
        <f>IF(F19="oui",E19,0)</f>
        <v>0</v>
      </c>
    </row>
    <row r="20" spans="1:8" s="2" customFormat="1" ht="51" customHeight="1">
      <c r="A20" s="29"/>
      <c r="B20" s="30"/>
      <c r="C20" s="31"/>
      <c r="D20" s="30"/>
      <c r="F20" s="85"/>
      <c r="G20" s="70"/>
      <c r="H20" s="86">
        <f>IF(F20="oui",E20,0)</f>
        <v>0</v>
      </c>
    </row>
  </sheetData>
  <sheetProtection algorithmName="SHA-512" hashValue="2O9qWr4NpLroMDIS+gIkxAdWvuH2/zK0rlToyQhy3TlqpcfffwMtpVF2PHvUr2j+WOofDmZS1xeNnZDI+kF7Qg==" saltValue="POFznrlmY9hYhG6Jx3S/FA==" spinCount="100000" sheet="1" objects="1" scenarios="1" formatCells="0" formatRows="0"/>
  <mergeCells count="3">
    <mergeCell ref="F4:G4"/>
    <mergeCell ref="F17:H17"/>
    <mergeCell ref="A16:C16"/>
  </mergeCells>
  <pageMargins left="0.7" right="0.7" top="0.75" bottom="0.75" header="0.3" footer="0.3"/>
  <pageSetup paperSize="9" scale="54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32E61F20A684FA346A71C92841F88" ma:contentTypeVersion="13" ma:contentTypeDescription="Crée un document." ma:contentTypeScope="" ma:versionID="c2a37f1cee214bbc27420992c61d5a21">
  <xsd:schema xmlns:xsd="http://www.w3.org/2001/XMLSchema" xmlns:xs="http://www.w3.org/2001/XMLSchema" xmlns:p="http://schemas.microsoft.com/office/2006/metadata/properties" xmlns:ns2="76489d24-440e-489a-8fc1-68d6142e35ec" xmlns:ns3="1ddbbe26-332e-4115-b1c0-e4f7633b1451" targetNamespace="http://schemas.microsoft.com/office/2006/metadata/properties" ma:root="true" ma:fieldsID="f3c8148707c9505c8043ee0a0592ab89" ns2:_="" ns3:_="">
    <xsd:import namespace="76489d24-440e-489a-8fc1-68d6142e35ec"/>
    <xsd:import namespace="1ddbbe26-332e-4115-b1c0-e4f7633b14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89d24-440e-489a-8fc1-68d6142e3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35cf7458-f643-4643-8e25-d2f45fafad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bbe26-332e-4115-b1c0-e4f7633b145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de8d79-65e4-4a32-a0c4-337390739731}" ma:internalName="TaxCatchAll" ma:showField="CatchAllData" ma:web="1ddbbe26-332e-4115-b1c0-e4f7633b14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dbbe26-332e-4115-b1c0-e4f7633b1451" xsi:nil="true"/>
    <lcf76f155ced4ddcb4097134ff3c332f xmlns="76489d24-440e-489a-8fc1-68d6142e35e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A99C4D-B4A9-4BCE-B6BF-94A08131AF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45D59-F512-48A7-8748-C507EE33F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89d24-440e-489a-8fc1-68d6142e35ec"/>
    <ds:schemaRef ds:uri="1ddbbe26-332e-4115-b1c0-e4f7633b14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F47E7-153D-4AA6-B800-04A1CFE7DE5C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76489d24-440e-489a-8fc1-68d6142e35ec"/>
    <ds:schemaRef ds:uri="1ddbbe26-332e-4115-b1c0-e4f7633b145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</vt:i4>
      </vt:variant>
    </vt:vector>
  </HeadingPairs>
  <TitlesOfParts>
    <vt:vector size="7" baseType="lpstr">
      <vt:lpstr>Consignes</vt:lpstr>
      <vt:lpstr>Données personnelles</vt:lpstr>
      <vt:lpstr>Pratique prof</vt:lpstr>
      <vt:lpstr>Connaissances et savoir-faire</vt:lpstr>
      <vt:lpstr>Supervision</vt:lpstr>
      <vt:lpstr>Colloques - Rapport cas - Rech.</vt:lpstr>
      <vt:lpstr>'Données personnelles'!Zone_d_impression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FARP</dc:creator>
  <cp:lastModifiedBy>responsable</cp:lastModifiedBy>
  <cp:lastPrinted>2025-10-13T23:06:34Z</cp:lastPrinted>
  <dcterms:created xsi:type="dcterms:W3CDTF">2025-10-11T08:43:16Z</dcterms:created>
  <dcterms:modified xsi:type="dcterms:W3CDTF">2026-06-23T12:59:33Z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0x01010036632E61F20A684FA346A71C92841F88</vt:lpwstr>
  </property>
  <property fmtid="{D5CDD505-2E9C-101B-9397-08002B2CF9AE}" pid="3" name="Order">
    <vt:r8>2774600</vt:r8>
  </property>
  <property fmtid="{D5CDD505-2E9C-101B-9397-08002B2CF9AE}" pid="4" name="MediaServiceImageTags">
    <vt:lpwstr/>
  </property>
</Properties>
</file>